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dquinones_urbe_gob_do/Documents/Escritorio/"/>
    </mc:Choice>
  </mc:AlternateContent>
  <xr:revisionPtr revIDLastSave="0" documentId="8_{6F68B12E-7AA9-419B-A613-20C96A9D5985}" xr6:coauthVersionLast="47" xr6:coauthVersionMax="47" xr10:uidLastSave="{00000000-0000-0000-0000-000000000000}"/>
  <bookViews>
    <workbookView xWindow="-108" yWindow="-108" windowWidth="23256" windowHeight="12456" xr2:uid="{A1513DE9-73D7-47E5-ACF1-F1F953AF0B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9" i="1" l="1"/>
  <c r="F88" i="1"/>
  <c r="F87" i="1"/>
  <c r="F86" i="1"/>
  <c r="F85" i="1"/>
  <c r="F84" i="1"/>
  <c r="F83" i="1"/>
  <c r="F82" i="1"/>
  <c r="F81" i="1"/>
  <c r="F80" i="1"/>
  <c r="F79" i="1"/>
  <c r="F78" i="1"/>
  <c r="F76" i="1"/>
  <c r="F75" i="1"/>
  <c r="F74" i="1"/>
  <c r="F73" i="1"/>
  <c r="F72" i="1"/>
  <c r="F71" i="1"/>
  <c r="F70" i="1"/>
  <c r="F69" i="1"/>
  <c r="F68" i="1"/>
  <c r="F67" i="1"/>
  <c r="F66" i="1"/>
  <c r="F65" i="1"/>
  <c r="E65" i="1"/>
  <c r="D65" i="1"/>
  <c r="F64" i="1"/>
  <c r="F63" i="1"/>
  <c r="F62" i="1"/>
  <c r="F61" i="1"/>
  <c r="F60" i="1"/>
  <c r="F59" i="1"/>
  <c r="F58" i="1"/>
  <c r="F57" i="1"/>
  <c r="F56" i="1"/>
  <c r="E55" i="1"/>
  <c r="E77" i="1" s="1"/>
  <c r="D55" i="1"/>
  <c r="F55" i="1" s="1"/>
  <c r="F54" i="1"/>
  <c r="F53" i="1"/>
  <c r="F52" i="1"/>
  <c r="F51" i="1"/>
  <c r="F50" i="1"/>
  <c r="F49" i="1"/>
  <c r="F48" i="1"/>
  <c r="E47" i="1"/>
  <c r="F47" i="1" s="1"/>
  <c r="F46" i="1"/>
  <c r="F45" i="1"/>
  <c r="F44" i="1"/>
  <c r="F43" i="1"/>
  <c r="F42" i="1"/>
  <c r="F41" i="1"/>
  <c r="F40" i="1"/>
  <c r="E39" i="1"/>
  <c r="F39" i="1" s="1"/>
  <c r="F38" i="1"/>
  <c r="F37" i="1"/>
  <c r="F36" i="1"/>
  <c r="F35" i="1"/>
  <c r="F34" i="1"/>
  <c r="F33" i="1"/>
  <c r="F32" i="1"/>
  <c r="F31" i="1"/>
  <c r="F30" i="1"/>
  <c r="E29" i="1"/>
  <c r="D29" i="1"/>
  <c r="F29" i="1" s="1"/>
  <c r="F28" i="1"/>
  <c r="F27" i="1"/>
  <c r="F26" i="1"/>
  <c r="F25" i="1"/>
  <c r="F24" i="1"/>
  <c r="F23" i="1"/>
  <c r="F22" i="1"/>
  <c r="F21" i="1"/>
  <c r="F20" i="1"/>
  <c r="E19" i="1"/>
  <c r="D19" i="1"/>
  <c r="F19" i="1" s="1"/>
  <c r="F18" i="1"/>
  <c r="F17" i="1"/>
  <c r="F16" i="1"/>
  <c r="F15" i="1"/>
  <c r="F14" i="1"/>
  <c r="E13" i="1"/>
  <c r="D13" i="1"/>
  <c r="D90" i="1" s="1"/>
  <c r="E90" i="1" l="1"/>
  <c r="F90" i="1" s="1"/>
  <c r="F77" i="1"/>
  <c r="F13" i="1"/>
</calcChain>
</file>

<file path=xl/sharedStrings.xml><?xml version="1.0" encoding="utf-8"?>
<sst xmlns="http://schemas.openxmlformats.org/spreadsheetml/2006/main" count="95" uniqueCount="95">
  <si>
    <t xml:space="preserve">Ministerio de la Presidencia </t>
  </si>
  <si>
    <t>Unidad Ejecutora para la Readecuación de Barrios y Entornos (URBE)</t>
  </si>
  <si>
    <t>Año 2026</t>
  </si>
  <si>
    <t>REPORTE DE EJECUCIÓN PRESUPUESTARIA – PRESUPUESTO DEVENGADO</t>
  </si>
  <si>
    <t>En RD$</t>
  </si>
  <si>
    <t>Detalle</t>
  </si>
  <si>
    <t>Presupuesto Aprobado</t>
  </si>
  <si>
    <t>Presupuesto Modificado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</si>
  <si>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</si>
  <si>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</si>
  <si>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</si>
  <si>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</si>
  <si>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</si>
  <si>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</si>
  <si>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</si>
  <si>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</si>
  <si>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</si>
  <si>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</si>
  <si>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</si>
  <si>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</si>
  <si>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</si>
  <si>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</si>
  <si>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</si>
  <si>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</si>
  <si>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</si>
  <si>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</si>
  <si>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</si>
  <si>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</si>
  <si>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</si>
  <si>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</si>
  <si>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</si>
  <si>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</si>
  <si>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</si>
  <si>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</si>
  <si>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</si>
  <si>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</si>
  <si>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</si>
  <si>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</si>
  <si>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</si>
  <si>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</si>
  <si>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</si>
  <si>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</si>
  <si>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</si>
  <si>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</si>
  <si>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</si>
  <si>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</si>
  <si>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</si>
  <si>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</si>
  <si>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</si>
  <si>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</si>
  <si>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</si>
  <si>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</si>
  <si>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</si>
  <si>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</si>
  <si>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</si>
  <si>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</si>
  <si>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</si>
  <si>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</si>
  <si>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</si>
  <si>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</si>
  <si>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</si>
  <si>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</si>
  <si>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</si>
  <si>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</si>
  <si>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</si>
  <si>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</si>
  <si>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</si>
  <si>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</si>
  <si>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</si>
  <si>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</si>
  <si>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</si>
  <si>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</si>
  <si>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</si>
  <si>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</si>
  <si>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</si>
  <si>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</si>
  <si>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</si>
  <si>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</si>
  <si>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</si>
  <si>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</si>
  <si>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</si>
  <si>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</si>
  <si>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</si>
  <si>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</si>
  <si>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</si>
  <si>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</si>
  <si>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</si>
  <si>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</si>
  <si>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</si>
  <si>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Preparado por:                                                                                                                   Revisado por:</t>
  </si>
  <si>
    <t xml:space="preserve">               ________________________                                                                                         ________________________</t>
  </si>
  <si>
    <t xml:space="preserve">           Contador                                                                                                        Contador     </t>
  </si>
  <si>
    <t xml:space="preserve">  Autorizado por:</t>
  </si>
  <si>
    <t xml:space="preserve">   ____________________________  </t>
  </si>
  <si>
    <t>Dir.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</si>
</sst>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indexed="8"/>
      <name val="Calibri"/>
      <family val="2"/>
    </font>
    <font>
      <sz val="9"/>
      <color theme="1"/>
      <name val="Aptos Narrow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9"/>
      <color theme="1"/>
      <name val="Aptos Narrow"/>
      <family val="2"/>
      <scheme val="minor"/>
    </font>
    <font>
      <b/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 applyBorder="1" applyAlignment="1">
      <alignment horizontal="left" vertical="center" wrapText="1"/>
    </xf>
    <xf numFmtId="4" fontId="2" fillId="3" borderId="0" xfId="1" applyNumberFormat="1" applyFont="1" applyFill="1" applyBorder="1" applyAlignment="1">
      <alignment vertical="center" wrapText="1"/>
    </xf>
    <xf numFmtId="4" fontId="2" fillId="3" borderId="5" xfId="1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Border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" fontId="0" fillId="0" borderId="5" xfId="0" applyNumberFormat="1" applyBorder="1"/>
    <xf numFmtId="0" fontId="0" fillId="0" borderId="6" xfId="0" applyBorder="1"/>
    <xf numFmtId="0" fontId="0" fillId="0" borderId="7" xfId="0" applyBorder="1" applyAlignment="1">
      <alignment horizontal="left" vertical="center" wrapText="1" indent="2"/>
    </xf>
    <xf numFmtId="43" fontId="7" fillId="0" borderId="7" xfId="1" applyFont="1" applyBorder="1" applyAlignment="1">
      <alignment horizontal="right" vertical="center"/>
    </xf>
    <xf numFmtId="4" fontId="0" fillId="0" borderId="8" xfId="0" applyNumberFormat="1" applyBorder="1"/>
    <xf numFmtId="0" fontId="2" fillId="0" borderId="2" xfId="0" applyFont="1" applyBorder="1" applyAlignment="1">
      <alignment horizontal="left" vertical="center" wrapText="1"/>
    </xf>
    <xf numFmtId="4" fontId="2" fillId="3" borderId="2" xfId="1" applyNumberFormat="1" applyFont="1" applyFill="1" applyBorder="1" applyAlignment="1">
      <alignment vertical="center" wrapText="1"/>
    </xf>
    <xf numFmtId="4" fontId="2" fillId="3" borderId="3" xfId="1" applyNumberFormat="1" applyFont="1" applyFill="1" applyBorder="1" applyAlignment="1">
      <alignment vertical="center" wrapText="1"/>
    </xf>
    <xf numFmtId="4" fontId="2" fillId="3" borderId="0" xfId="0" applyNumberFormat="1" applyFont="1" applyFill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2" fillId="0" borderId="0" xfId="0" applyNumberFormat="1" applyFont="1" applyAlignment="1">
      <alignment vertical="center" wrapText="1"/>
    </xf>
    <xf numFmtId="4" fontId="2" fillId="4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/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7" xfId="0" applyBorder="1"/>
    <xf numFmtId="4" fontId="0" fillId="0" borderId="7" xfId="0" applyNumberFormat="1" applyBorder="1"/>
    <xf numFmtId="0" fontId="0" fillId="0" borderId="8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107782</xdr:colOff>
      <xdr:row>1</xdr:row>
      <xdr:rowOff>15240</xdr:rowOff>
    </xdr:from>
    <xdr:to>
      <xdr:col>2</xdr:col>
      <xdr:colOff>3718560</xdr:colOff>
      <xdr:row>3</xdr:row>
      <xdr:rowOff>205740</xdr:rowOff>
    </xdr:to>
    <xdr:pic>
      <xdr:nvPicPr>
        <xdr:cNvPr id="2" name="Imagen 1" descr="Texto&#10;&#10;El contenido generado por IA puede ser incorrecto.">
          <a:extLst>
            <a:ext uri="{FF2B5EF4-FFF2-40B4-BE49-F238E27FC236}">
              <a16:creationId xmlns:a16="http://schemas.microsoft.com/office/drawing/2014/main" id="{2F8CDB42-E961-443F-9C1E-8A3198B3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362" y="205740"/>
          <a:ext cx="3610778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3F9FB-8B88-4698-A9AC-7DA514345D2D}">
  <dimension ref="B1:F109"/>
  <sheetViews>
    <sheetView tabSelected="1" workbookViewId="0">
      <selection activeCell="C8" sqref="C8:E8"/>
    </sheetView>
  </sheetViews>
  <sheetFormatPr baseColWidth="10" defaultColWidth="9.109375" defaultRowHeight="14.4" x14ac:dyDescent="0.3"/>
  <cols>
    <col min="2" max="2" width="3" customWidth="1"/>
    <col min="3" max="3" width="71.6640625" customWidth="1"/>
    <col min="4" max="4" width="16.44140625" style="1" customWidth="1"/>
    <col min="5" max="5" width="14.77734375" style="1" bestFit="1" customWidth="1"/>
    <col min="6" max="6" width="15.21875" bestFit="1" customWidth="1"/>
    <col min="258" max="258" width="3" customWidth="1"/>
    <col min="259" max="259" width="71.6640625" customWidth="1"/>
    <col min="260" max="260" width="16.44140625" customWidth="1"/>
    <col min="261" max="261" width="14.77734375" bestFit="1" customWidth="1"/>
    <col min="262" max="262" width="15.21875" bestFit="1" customWidth="1"/>
    <col min="514" max="514" width="3" customWidth="1"/>
    <col min="515" max="515" width="71.6640625" customWidth="1"/>
    <col min="516" max="516" width="16.44140625" customWidth="1"/>
    <col min="517" max="517" width="14.77734375" bestFit="1" customWidth="1"/>
    <col min="518" max="518" width="15.21875" bestFit="1" customWidth="1"/>
    <col min="770" max="770" width="3" customWidth="1"/>
    <col min="771" max="771" width="71.6640625" customWidth="1"/>
    <col min="772" max="772" width="16.44140625" customWidth="1"/>
    <col min="773" max="773" width="14.77734375" bestFit="1" customWidth="1"/>
    <col min="774" max="774" width="15.21875" bestFit="1" customWidth="1"/>
    <col min="1026" max="1026" width="3" customWidth="1"/>
    <col min="1027" max="1027" width="71.6640625" customWidth="1"/>
    <col min="1028" max="1028" width="16.44140625" customWidth="1"/>
    <col min="1029" max="1029" width="14.77734375" bestFit="1" customWidth="1"/>
    <col min="1030" max="1030" width="15.21875" bestFit="1" customWidth="1"/>
    <col min="1282" max="1282" width="3" customWidth="1"/>
    <col min="1283" max="1283" width="71.6640625" customWidth="1"/>
    <col min="1284" max="1284" width="16.44140625" customWidth="1"/>
    <col min="1285" max="1285" width="14.77734375" bestFit="1" customWidth="1"/>
    <col min="1286" max="1286" width="15.21875" bestFit="1" customWidth="1"/>
    <col min="1538" max="1538" width="3" customWidth="1"/>
    <col min="1539" max="1539" width="71.6640625" customWidth="1"/>
    <col min="1540" max="1540" width="16.44140625" customWidth="1"/>
    <col min="1541" max="1541" width="14.77734375" bestFit="1" customWidth="1"/>
    <col min="1542" max="1542" width="15.21875" bestFit="1" customWidth="1"/>
    <col min="1794" max="1794" width="3" customWidth="1"/>
    <col min="1795" max="1795" width="71.6640625" customWidth="1"/>
    <col min="1796" max="1796" width="16.44140625" customWidth="1"/>
    <col min="1797" max="1797" width="14.77734375" bestFit="1" customWidth="1"/>
    <col min="1798" max="1798" width="15.21875" bestFit="1" customWidth="1"/>
    <col min="2050" max="2050" width="3" customWidth="1"/>
    <col min="2051" max="2051" width="71.6640625" customWidth="1"/>
    <col min="2052" max="2052" width="16.44140625" customWidth="1"/>
    <col min="2053" max="2053" width="14.77734375" bestFit="1" customWidth="1"/>
    <col min="2054" max="2054" width="15.21875" bestFit="1" customWidth="1"/>
    <col min="2306" max="2306" width="3" customWidth="1"/>
    <col min="2307" max="2307" width="71.6640625" customWidth="1"/>
    <col min="2308" max="2308" width="16.44140625" customWidth="1"/>
    <col min="2309" max="2309" width="14.77734375" bestFit="1" customWidth="1"/>
    <col min="2310" max="2310" width="15.21875" bestFit="1" customWidth="1"/>
    <col min="2562" max="2562" width="3" customWidth="1"/>
    <col min="2563" max="2563" width="71.6640625" customWidth="1"/>
    <col min="2564" max="2564" width="16.44140625" customWidth="1"/>
    <col min="2565" max="2565" width="14.77734375" bestFit="1" customWidth="1"/>
    <col min="2566" max="2566" width="15.21875" bestFit="1" customWidth="1"/>
    <col min="2818" max="2818" width="3" customWidth="1"/>
    <col min="2819" max="2819" width="71.6640625" customWidth="1"/>
    <col min="2820" max="2820" width="16.44140625" customWidth="1"/>
    <col min="2821" max="2821" width="14.77734375" bestFit="1" customWidth="1"/>
    <col min="2822" max="2822" width="15.21875" bestFit="1" customWidth="1"/>
    <col min="3074" max="3074" width="3" customWidth="1"/>
    <col min="3075" max="3075" width="71.6640625" customWidth="1"/>
    <col min="3076" max="3076" width="16.44140625" customWidth="1"/>
    <col min="3077" max="3077" width="14.77734375" bestFit="1" customWidth="1"/>
    <col min="3078" max="3078" width="15.21875" bestFit="1" customWidth="1"/>
    <col min="3330" max="3330" width="3" customWidth="1"/>
    <col min="3331" max="3331" width="71.6640625" customWidth="1"/>
    <col min="3332" max="3332" width="16.44140625" customWidth="1"/>
    <col min="3333" max="3333" width="14.77734375" bestFit="1" customWidth="1"/>
    <col min="3334" max="3334" width="15.21875" bestFit="1" customWidth="1"/>
    <col min="3586" max="3586" width="3" customWidth="1"/>
    <col min="3587" max="3587" width="71.6640625" customWidth="1"/>
    <col min="3588" max="3588" width="16.44140625" customWidth="1"/>
    <col min="3589" max="3589" width="14.77734375" bestFit="1" customWidth="1"/>
    <col min="3590" max="3590" width="15.21875" bestFit="1" customWidth="1"/>
    <col min="3842" max="3842" width="3" customWidth="1"/>
    <col min="3843" max="3843" width="71.6640625" customWidth="1"/>
    <col min="3844" max="3844" width="16.44140625" customWidth="1"/>
    <col min="3845" max="3845" width="14.77734375" bestFit="1" customWidth="1"/>
    <col min="3846" max="3846" width="15.21875" bestFit="1" customWidth="1"/>
    <col min="4098" max="4098" width="3" customWidth="1"/>
    <col min="4099" max="4099" width="71.6640625" customWidth="1"/>
    <col min="4100" max="4100" width="16.44140625" customWidth="1"/>
    <col min="4101" max="4101" width="14.77734375" bestFit="1" customWidth="1"/>
    <col min="4102" max="4102" width="15.21875" bestFit="1" customWidth="1"/>
    <col min="4354" max="4354" width="3" customWidth="1"/>
    <col min="4355" max="4355" width="71.6640625" customWidth="1"/>
    <col min="4356" max="4356" width="16.44140625" customWidth="1"/>
    <col min="4357" max="4357" width="14.77734375" bestFit="1" customWidth="1"/>
    <col min="4358" max="4358" width="15.21875" bestFit="1" customWidth="1"/>
    <col min="4610" max="4610" width="3" customWidth="1"/>
    <col min="4611" max="4611" width="71.6640625" customWidth="1"/>
    <col min="4612" max="4612" width="16.44140625" customWidth="1"/>
    <col min="4613" max="4613" width="14.77734375" bestFit="1" customWidth="1"/>
    <col min="4614" max="4614" width="15.21875" bestFit="1" customWidth="1"/>
    <col min="4866" max="4866" width="3" customWidth="1"/>
    <col min="4867" max="4867" width="71.6640625" customWidth="1"/>
    <col min="4868" max="4868" width="16.44140625" customWidth="1"/>
    <col min="4869" max="4869" width="14.77734375" bestFit="1" customWidth="1"/>
    <col min="4870" max="4870" width="15.21875" bestFit="1" customWidth="1"/>
    <col min="5122" max="5122" width="3" customWidth="1"/>
    <col min="5123" max="5123" width="71.6640625" customWidth="1"/>
    <col min="5124" max="5124" width="16.44140625" customWidth="1"/>
    <col min="5125" max="5125" width="14.77734375" bestFit="1" customWidth="1"/>
    <col min="5126" max="5126" width="15.21875" bestFit="1" customWidth="1"/>
    <col min="5378" max="5378" width="3" customWidth="1"/>
    <col min="5379" max="5379" width="71.6640625" customWidth="1"/>
    <col min="5380" max="5380" width="16.44140625" customWidth="1"/>
    <col min="5381" max="5381" width="14.77734375" bestFit="1" customWidth="1"/>
    <col min="5382" max="5382" width="15.21875" bestFit="1" customWidth="1"/>
    <col min="5634" max="5634" width="3" customWidth="1"/>
    <col min="5635" max="5635" width="71.6640625" customWidth="1"/>
    <col min="5636" max="5636" width="16.44140625" customWidth="1"/>
    <col min="5637" max="5637" width="14.77734375" bestFit="1" customWidth="1"/>
    <col min="5638" max="5638" width="15.21875" bestFit="1" customWidth="1"/>
    <col min="5890" max="5890" width="3" customWidth="1"/>
    <col min="5891" max="5891" width="71.6640625" customWidth="1"/>
    <col min="5892" max="5892" width="16.44140625" customWidth="1"/>
    <col min="5893" max="5893" width="14.77734375" bestFit="1" customWidth="1"/>
    <col min="5894" max="5894" width="15.21875" bestFit="1" customWidth="1"/>
    <col min="6146" max="6146" width="3" customWidth="1"/>
    <col min="6147" max="6147" width="71.6640625" customWidth="1"/>
    <col min="6148" max="6148" width="16.44140625" customWidth="1"/>
    <col min="6149" max="6149" width="14.77734375" bestFit="1" customWidth="1"/>
    <col min="6150" max="6150" width="15.21875" bestFit="1" customWidth="1"/>
    <col min="6402" max="6402" width="3" customWidth="1"/>
    <col min="6403" max="6403" width="71.6640625" customWidth="1"/>
    <col min="6404" max="6404" width="16.44140625" customWidth="1"/>
    <col min="6405" max="6405" width="14.77734375" bestFit="1" customWidth="1"/>
    <col min="6406" max="6406" width="15.21875" bestFit="1" customWidth="1"/>
    <col min="6658" max="6658" width="3" customWidth="1"/>
    <col min="6659" max="6659" width="71.6640625" customWidth="1"/>
    <col min="6660" max="6660" width="16.44140625" customWidth="1"/>
    <col min="6661" max="6661" width="14.77734375" bestFit="1" customWidth="1"/>
    <col min="6662" max="6662" width="15.21875" bestFit="1" customWidth="1"/>
    <col min="6914" max="6914" width="3" customWidth="1"/>
    <col min="6915" max="6915" width="71.6640625" customWidth="1"/>
    <col min="6916" max="6916" width="16.44140625" customWidth="1"/>
    <col min="6917" max="6917" width="14.77734375" bestFit="1" customWidth="1"/>
    <col min="6918" max="6918" width="15.21875" bestFit="1" customWidth="1"/>
    <col min="7170" max="7170" width="3" customWidth="1"/>
    <col min="7171" max="7171" width="71.6640625" customWidth="1"/>
    <col min="7172" max="7172" width="16.44140625" customWidth="1"/>
    <col min="7173" max="7173" width="14.77734375" bestFit="1" customWidth="1"/>
    <col min="7174" max="7174" width="15.21875" bestFit="1" customWidth="1"/>
    <col min="7426" max="7426" width="3" customWidth="1"/>
    <col min="7427" max="7427" width="71.6640625" customWidth="1"/>
    <col min="7428" max="7428" width="16.44140625" customWidth="1"/>
    <col min="7429" max="7429" width="14.77734375" bestFit="1" customWidth="1"/>
    <col min="7430" max="7430" width="15.21875" bestFit="1" customWidth="1"/>
    <col min="7682" max="7682" width="3" customWidth="1"/>
    <col min="7683" max="7683" width="71.6640625" customWidth="1"/>
    <col min="7684" max="7684" width="16.44140625" customWidth="1"/>
    <col min="7685" max="7685" width="14.77734375" bestFit="1" customWidth="1"/>
    <col min="7686" max="7686" width="15.21875" bestFit="1" customWidth="1"/>
    <col min="7938" max="7938" width="3" customWidth="1"/>
    <col min="7939" max="7939" width="71.6640625" customWidth="1"/>
    <col min="7940" max="7940" width="16.44140625" customWidth="1"/>
    <col min="7941" max="7941" width="14.77734375" bestFit="1" customWidth="1"/>
    <col min="7942" max="7942" width="15.21875" bestFit="1" customWidth="1"/>
    <col min="8194" max="8194" width="3" customWidth="1"/>
    <col min="8195" max="8195" width="71.6640625" customWidth="1"/>
    <col min="8196" max="8196" width="16.44140625" customWidth="1"/>
    <col min="8197" max="8197" width="14.77734375" bestFit="1" customWidth="1"/>
    <col min="8198" max="8198" width="15.21875" bestFit="1" customWidth="1"/>
    <col min="8450" max="8450" width="3" customWidth="1"/>
    <col min="8451" max="8451" width="71.6640625" customWidth="1"/>
    <col min="8452" max="8452" width="16.44140625" customWidth="1"/>
    <col min="8453" max="8453" width="14.77734375" bestFit="1" customWidth="1"/>
    <col min="8454" max="8454" width="15.21875" bestFit="1" customWidth="1"/>
    <col min="8706" max="8706" width="3" customWidth="1"/>
    <col min="8707" max="8707" width="71.6640625" customWidth="1"/>
    <col min="8708" max="8708" width="16.44140625" customWidth="1"/>
    <col min="8709" max="8709" width="14.77734375" bestFit="1" customWidth="1"/>
    <col min="8710" max="8710" width="15.21875" bestFit="1" customWidth="1"/>
    <col min="8962" max="8962" width="3" customWidth="1"/>
    <col min="8963" max="8963" width="71.6640625" customWidth="1"/>
    <col min="8964" max="8964" width="16.44140625" customWidth="1"/>
    <col min="8965" max="8965" width="14.77734375" bestFit="1" customWidth="1"/>
    <col min="8966" max="8966" width="15.21875" bestFit="1" customWidth="1"/>
    <col min="9218" max="9218" width="3" customWidth="1"/>
    <col min="9219" max="9219" width="71.6640625" customWidth="1"/>
    <col min="9220" max="9220" width="16.44140625" customWidth="1"/>
    <col min="9221" max="9221" width="14.77734375" bestFit="1" customWidth="1"/>
    <col min="9222" max="9222" width="15.21875" bestFit="1" customWidth="1"/>
    <col min="9474" max="9474" width="3" customWidth="1"/>
    <col min="9475" max="9475" width="71.6640625" customWidth="1"/>
    <col min="9476" max="9476" width="16.44140625" customWidth="1"/>
    <col min="9477" max="9477" width="14.77734375" bestFit="1" customWidth="1"/>
    <col min="9478" max="9478" width="15.21875" bestFit="1" customWidth="1"/>
    <col min="9730" max="9730" width="3" customWidth="1"/>
    <col min="9731" max="9731" width="71.6640625" customWidth="1"/>
    <col min="9732" max="9732" width="16.44140625" customWidth="1"/>
    <col min="9733" max="9733" width="14.77734375" bestFit="1" customWidth="1"/>
    <col min="9734" max="9734" width="15.21875" bestFit="1" customWidth="1"/>
    <col min="9986" max="9986" width="3" customWidth="1"/>
    <col min="9987" max="9987" width="71.6640625" customWidth="1"/>
    <col min="9988" max="9988" width="16.44140625" customWidth="1"/>
    <col min="9989" max="9989" width="14.77734375" bestFit="1" customWidth="1"/>
    <col min="9990" max="9990" width="15.21875" bestFit="1" customWidth="1"/>
    <col min="10242" max="10242" width="3" customWidth="1"/>
    <col min="10243" max="10243" width="71.6640625" customWidth="1"/>
    <col min="10244" max="10244" width="16.44140625" customWidth="1"/>
    <col min="10245" max="10245" width="14.77734375" bestFit="1" customWidth="1"/>
    <col min="10246" max="10246" width="15.21875" bestFit="1" customWidth="1"/>
    <col min="10498" max="10498" width="3" customWidth="1"/>
    <col min="10499" max="10499" width="71.6640625" customWidth="1"/>
    <col min="10500" max="10500" width="16.44140625" customWidth="1"/>
    <col min="10501" max="10501" width="14.77734375" bestFit="1" customWidth="1"/>
    <col min="10502" max="10502" width="15.21875" bestFit="1" customWidth="1"/>
    <col min="10754" max="10754" width="3" customWidth="1"/>
    <col min="10755" max="10755" width="71.6640625" customWidth="1"/>
    <col min="10756" max="10756" width="16.44140625" customWidth="1"/>
    <col min="10757" max="10757" width="14.77734375" bestFit="1" customWidth="1"/>
    <col min="10758" max="10758" width="15.21875" bestFit="1" customWidth="1"/>
    <col min="11010" max="11010" width="3" customWidth="1"/>
    <col min="11011" max="11011" width="71.6640625" customWidth="1"/>
    <col min="11012" max="11012" width="16.44140625" customWidth="1"/>
    <col min="11013" max="11013" width="14.77734375" bestFit="1" customWidth="1"/>
    <col min="11014" max="11014" width="15.21875" bestFit="1" customWidth="1"/>
    <col min="11266" max="11266" width="3" customWidth="1"/>
    <col min="11267" max="11267" width="71.6640625" customWidth="1"/>
    <col min="11268" max="11268" width="16.44140625" customWidth="1"/>
    <col min="11269" max="11269" width="14.77734375" bestFit="1" customWidth="1"/>
    <col min="11270" max="11270" width="15.21875" bestFit="1" customWidth="1"/>
    <col min="11522" max="11522" width="3" customWidth="1"/>
    <col min="11523" max="11523" width="71.6640625" customWidth="1"/>
    <col min="11524" max="11524" width="16.44140625" customWidth="1"/>
    <col min="11525" max="11525" width="14.77734375" bestFit="1" customWidth="1"/>
    <col min="11526" max="11526" width="15.21875" bestFit="1" customWidth="1"/>
    <col min="11778" max="11778" width="3" customWidth="1"/>
    <col min="11779" max="11779" width="71.6640625" customWidth="1"/>
    <col min="11780" max="11780" width="16.44140625" customWidth="1"/>
    <col min="11781" max="11781" width="14.77734375" bestFit="1" customWidth="1"/>
    <col min="11782" max="11782" width="15.21875" bestFit="1" customWidth="1"/>
    <col min="12034" max="12034" width="3" customWidth="1"/>
    <col min="12035" max="12035" width="71.6640625" customWidth="1"/>
    <col min="12036" max="12036" width="16.44140625" customWidth="1"/>
    <col min="12037" max="12037" width="14.77734375" bestFit="1" customWidth="1"/>
    <col min="12038" max="12038" width="15.21875" bestFit="1" customWidth="1"/>
    <col min="12290" max="12290" width="3" customWidth="1"/>
    <col min="12291" max="12291" width="71.6640625" customWidth="1"/>
    <col min="12292" max="12292" width="16.44140625" customWidth="1"/>
    <col min="12293" max="12293" width="14.77734375" bestFit="1" customWidth="1"/>
    <col min="12294" max="12294" width="15.21875" bestFit="1" customWidth="1"/>
    <col min="12546" max="12546" width="3" customWidth="1"/>
    <col min="12547" max="12547" width="71.6640625" customWidth="1"/>
    <col min="12548" max="12548" width="16.44140625" customWidth="1"/>
    <col min="12549" max="12549" width="14.77734375" bestFit="1" customWidth="1"/>
    <col min="12550" max="12550" width="15.21875" bestFit="1" customWidth="1"/>
    <col min="12802" max="12802" width="3" customWidth="1"/>
    <col min="12803" max="12803" width="71.6640625" customWidth="1"/>
    <col min="12804" max="12804" width="16.44140625" customWidth="1"/>
    <col min="12805" max="12805" width="14.77734375" bestFit="1" customWidth="1"/>
    <col min="12806" max="12806" width="15.21875" bestFit="1" customWidth="1"/>
    <col min="13058" max="13058" width="3" customWidth="1"/>
    <col min="13059" max="13059" width="71.6640625" customWidth="1"/>
    <col min="13060" max="13060" width="16.44140625" customWidth="1"/>
    <col min="13061" max="13061" width="14.77734375" bestFit="1" customWidth="1"/>
    <col min="13062" max="13062" width="15.21875" bestFit="1" customWidth="1"/>
    <col min="13314" max="13314" width="3" customWidth="1"/>
    <col min="13315" max="13315" width="71.6640625" customWidth="1"/>
    <col min="13316" max="13316" width="16.44140625" customWidth="1"/>
    <col min="13317" max="13317" width="14.77734375" bestFit="1" customWidth="1"/>
    <col min="13318" max="13318" width="15.21875" bestFit="1" customWidth="1"/>
    <col min="13570" max="13570" width="3" customWidth="1"/>
    <col min="13571" max="13571" width="71.6640625" customWidth="1"/>
    <col min="13572" max="13572" width="16.44140625" customWidth="1"/>
    <col min="13573" max="13573" width="14.77734375" bestFit="1" customWidth="1"/>
    <col min="13574" max="13574" width="15.21875" bestFit="1" customWidth="1"/>
    <col min="13826" max="13826" width="3" customWidth="1"/>
    <col min="13827" max="13827" width="71.6640625" customWidth="1"/>
    <col min="13828" max="13828" width="16.44140625" customWidth="1"/>
    <col min="13829" max="13829" width="14.77734375" bestFit="1" customWidth="1"/>
    <col min="13830" max="13830" width="15.21875" bestFit="1" customWidth="1"/>
    <col min="14082" max="14082" width="3" customWidth="1"/>
    <col min="14083" max="14083" width="71.6640625" customWidth="1"/>
    <col min="14084" max="14084" width="16.44140625" customWidth="1"/>
    <col min="14085" max="14085" width="14.77734375" bestFit="1" customWidth="1"/>
    <col min="14086" max="14086" width="15.21875" bestFit="1" customWidth="1"/>
    <col min="14338" max="14338" width="3" customWidth="1"/>
    <col min="14339" max="14339" width="71.6640625" customWidth="1"/>
    <col min="14340" max="14340" width="16.44140625" customWidth="1"/>
    <col min="14341" max="14341" width="14.77734375" bestFit="1" customWidth="1"/>
    <col min="14342" max="14342" width="15.21875" bestFit="1" customWidth="1"/>
    <col min="14594" max="14594" width="3" customWidth="1"/>
    <col min="14595" max="14595" width="71.6640625" customWidth="1"/>
    <col min="14596" max="14596" width="16.44140625" customWidth="1"/>
    <col min="14597" max="14597" width="14.77734375" bestFit="1" customWidth="1"/>
    <col min="14598" max="14598" width="15.21875" bestFit="1" customWidth="1"/>
    <col min="14850" max="14850" width="3" customWidth="1"/>
    <col min="14851" max="14851" width="71.6640625" customWidth="1"/>
    <col min="14852" max="14852" width="16.44140625" customWidth="1"/>
    <col min="14853" max="14853" width="14.77734375" bestFit="1" customWidth="1"/>
    <col min="14854" max="14854" width="15.21875" bestFit="1" customWidth="1"/>
    <col min="15106" max="15106" width="3" customWidth="1"/>
    <col min="15107" max="15107" width="71.6640625" customWidth="1"/>
    <col min="15108" max="15108" width="16.44140625" customWidth="1"/>
    <col min="15109" max="15109" width="14.77734375" bestFit="1" customWidth="1"/>
    <col min="15110" max="15110" width="15.21875" bestFit="1" customWidth="1"/>
    <col min="15362" max="15362" width="3" customWidth="1"/>
    <col min="15363" max="15363" width="71.6640625" customWidth="1"/>
    <col min="15364" max="15364" width="16.44140625" customWidth="1"/>
    <col min="15365" max="15365" width="14.77734375" bestFit="1" customWidth="1"/>
    <col min="15366" max="15366" width="15.21875" bestFit="1" customWidth="1"/>
    <col min="15618" max="15618" width="3" customWidth="1"/>
    <col min="15619" max="15619" width="71.6640625" customWidth="1"/>
    <col min="15620" max="15620" width="16.44140625" customWidth="1"/>
    <col min="15621" max="15621" width="14.77734375" bestFit="1" customWidth="1"/>
    <col min="15622" max="15622" width="15.21875" bestFit="1" customWidth="1"/>
    <col min="15874" max="15874" width="3" customWidth="1"/>
    <col min="15875" max="15875" width="71.6640625" customWidth="1"/>
    <col min="15876" max="15876" width="16.44140625" customWidth="1"/>
    <col min="15877" max="15877" width="14.77734375" bestFit="1" customWidth="1"/>
    <col min="15878" max="15878" width="15.21875" bestFit="1" customWidth="1"/>
    <col min="16130" max="16130" width="3" customWidth="1"/>
    <col min="16131" max="16131" width="71.6640625" customWidth="1"/>
    <col min="16132" max="16132" width="16.44140625" customWidth="1"/>
    <col min="16133" max="16133" width="14.77734375" bestFit="1" customWidth="1"/>
    <col min="16134" max="16134" width="15.21875" bestFit="1" customWidth="1"/>
  </cols>
  <sheetData>
    <row r="1" spans="2:6" ht="15" thickBot="1" x14ac:dyDescent="0.35"/>
    <row r="2" spans="2:6" x14ac:dyDescent="0.3">
      <c r="B2" s="2"/>
      <c r="C2" s="3"/>
      <c r="D2" s="4"/>
      <c r="E2" s="4"/>
      <c r="F2" s="5"/>
    </row>
    <row r="3" spans="2:6" x14ac:dyDescent="0.3">
      <c r="B3" s="6"/>
      <c r="F3" s="7"/>
    </row>
    <row r="4" spans="2:6" ht="21.6" customHeight="1" x14ac:dyDescent="0.3">
      <c r="B4" s="6"/>
      <c r="F4" s="7"/>
    </row>
    <row r="5" spans="2:6" ht="12" customHeight="1" x14ac:dyDescent="0.3">
      <c r="B5" s="6"/>
      <c r="C5" s="8" t="s">
        <v>0</v>
      </c>
      <c r="D5" s="8"/>
      <c r="E5" s="8"/>
      <c r="F5" s="7"/>
    </row>
    <row r="6" spans="2:6" ht="12.6" customHeight="1" x14ac:dyDescent="0.3">
      <c r="B6" s="6"/>
      <c r="C6" s="8" t="s">
        <v>1</v>
      </c>
      <c r="D6" s="8"/>
      <c r="E6" s="8"/>
      <c r="F6" s="7"/>
    </row>
    <row r="7" spans="2:6" ht="13.8" customHeight="1" x14ac:dyDescent="0.3">
      <c r="B7" s="6"/>
      <c r="C7" s="8" t="s">
        <v>2</v>
      </c>
      <c r="D7" s="8"/>
      <c r="E7" s="8"/>
      <c r="F7" s="7"/>
    </row>
    <row r="8" spans="2:6" x14ac:dyDescent="0.3">
      <c r="B8" s="6"/>
      <c r="C8" s="9" t="s">
        <v>3</v>
      </c>
      <c r="D8" s="9"/>
      <c r="E8" s="9"/>
      <c r="F8" s="7"/>
    </row>
    <row r="9" spans="2:6" x14ac:dyDescent="0.3">
      <c r="B9" s="6"/>
      <c r="C9" s="10" t="s">
        <v>4</v>
      </c>
      <c r="D9" s="10"/>
      <c r="E9" s="10"/>
      <c r="F9" s="7"/>
    </row>
    <row r="10" spans="2:6" x14ac:dyDescent="0.3">
      <c r="B10" s="6"/>
      <c r="F10" s="7"/>
    </row>
    <row r="11" spans="2:6" ht="31.2" x14ac:dyDescent="0.3">
      <c r="B11" s="6"/>
      <c r="C11" s="11" t="s">
        <v>5</v>
      </c>
      <c r="D11" s="12" t="s">
        <v>6</v>
      </c>
      <c r="E11" s="13" t="s">
        <v>7</v>
      </c>
      <c r="F11" s="14" t="s">
        <v>8</v>
      </c>
    </row>
    <row r="12" spans="2:6" x14ac:dyDescent="0.3">
      <c r="B12" s="6"/>
      <c r="C12" s="15" t="s">
        <v>9</v>
      </c>
      <c r="D12" s="16"/>
      <c r="E12" s="16"/>
      <c r="F12" s="7"/>
    </row>
    <row r="13" spans="2:6" x14ac:dyDescent="0.3">
      <c r="B13" s="6"/>
      <c r="C13" s="15" t="s">
        <v>10</v>
      </c>
      <c r="D13" s="17">
        <f>+D14+D15+D16+D17+D18</f>
        <v>159038589</v>
      </c>
      <c r="E13" s="17">
        <f>SUM(E14:E18)</f>
        <v>0</v>
      </c>
      <c r="F13" s="18">
        <f>+D13+E13</f>
        <v>159038589</v>
      </c>
    </row>
    <row r="14" spans="2:6" x14ac:dyDescent="0.3">
      <c r="B14" s="6"/>
      <c r="C14" s="19" t="s">
        <v>11</v>
      </c>
      <c r="D14" s="20">
        <v>112846406</v>
      </c>
      <c r="E14" s="21">
        <v>0</v>
      </c>
      <c r="F14" s="22">
        <f>+D14+E14</f>
        <v>112846406</v>
      </c>
    </row>
    <row r="15" spans="2:6" x14ac:dyDescent="0.3">
      <c r="B15" s="6"/>
      <c r="C15" s="19" t="s">
        <v>12</v>
      </c>
      <c r="D15" s="20">
        <v>20504902</v>
      </c>
      <c r="E15" s="21">
        <v>0</v>
      </c>
      <c r="F15" s="22">
        <f t="shared" ref="F15:F78" si="0">+D15+E15</f>
        <v>20504902</v>
      </c>
    </row>
    <row r="16" spans="2:6" x14ac:dyDescent="0.3">
      <c r="B16" s="6"/>
      <c r="C16" s="19" t="s">
        <v>13</v>
      </c>
      <c r="D16" s="21"/>
      <c r="E16" s="21">
        <v>0</v>
      </c>
      <c r="F16" s="22">
        <f t="shared" si="0"/>
        <v>0</v>
      </c>
    </row>
    <row r="17" spans="2:6" x14ac:dyDescent="0.3">
      <c r="B17" s="6"/>
      <c r="C17" s="19" t="s">
        <v>14</v>
      </c>
      <c r="D17" s="21">
        <v>9550118</v>
      </c>
      <c r="E17" s="21">
        <v>0</v>
      </c>
      <c r="F17" s="22">
        <f t="shared" si="0"/>
        <v>9550118</v>
      </c>
    </row>
    <row r="18" spans="2:6" x14ac:dyDescent="0.3">
      <c r="B18" s="6"/>
      <c r="C18" s="19" t="s">
        <v>15</v>
      </c>
      <c r="D18" s="20">
        <v>16137163</v>
      </c>
      <c r="E18" s="21">
        <v>0</v>
      </c>
      <c r="F18" s="22">
        <f t="shared" si="0"/>
        <v>16137163</v>
      </c>
    </row>
    <row r="19" spans="2:6" x14ac:dyDescent="0.3">
      <c r="B19" s="6"/>
      <c r="C19" s="15" t="s">
        <v>16</v>
      </c>
      <c r="D19" s="17">
        <f>+D20+D21+D22+D23+D24+D25+D26+D27+D28</f>
        <v>151492960</v>
      </c>
      <c r="E19" s="17">
        <f>SUM(E20:E28)</f>
        <v>41300000</v>
      </c>
      <c r="F19" s="18">
        <f>+D19+E19</f>
        <v>192792960</v>
      </c>
    </row>
    <row r="20" spans="2:6" x14ac:dyDescent="0.3">
      <c r="B20" s="6"/>
      <c r="C20" s="19" t="s">
        <v>17</v>
      </c>
      <c r="D20" s="20">
        <v>10721469</v>
      </c>
      <c r="E20" s="21">
        <v>0</v>
      </c>
      <c r="F20" s="22">
        <f t="shared" si="0"/>
        <v>10721469</v>
      </c>
    </row>
    <row r="21" spans="2:6" x14ac:dyDescent="0.3">
      <c r="B21" s="6"/>
      <c r="C21" s="19" t="s">
        <v>18</v>
      </c>
      <c r="D21" s="20">
        <v>3100000</v>
      </c>
      <c r="E21" s="21">
        <v>0</v>
      </c>
      <c r="F21" s="22">
        <f t="shared" si="0"/>
        <v>3100000</v>
      </c>
    </row>
    <row r="22" spans="2:6" x14ac:dyDescent="0.3">
      <c r="B22" s="6"/>
      <c r="C22" s="19" t="s">
        <v>19</v>
      </c>
      <c r="D22" s="20">
        <v>2460000</v>
      </c>
      <c r="E22" s="21">
        <v>0</v>
      </c>
      <c r="F22" s="22">
        <f t="shared" si="0"/>
        <v>2460000</v>
      </c>
    </row>
    <row r="23" spans="2:6" ht="18" customHeight="1" x14ac:dyDescent="0.3">
      <c r="B23" s="6"/>
      <c r="C23" s="19" t="s">
        <v>20</v>
      </c>
      <c r="D23" s="20">
        <v>8874203</v>
      </c>
      <c r="E23" s="21">
        <v>0</v>
      </c>
      <c r="F23" s="22">
        <f t="shared" si="0"/>
        <v>8874203</v>
      </c>
    </row>
    <row r="24" spans="2:6" x14ac:dyDescent="0.3">
      <c r="B24" s="6"/>
      <c r="C24" s="19" t="s">
        <v>21</v>
      </c>
      <c r="D24" s="20">
        <v>12636210</v>
      </c>
      <c r="E24" s="21">
        <v>0</v>
      </c>
      <c r="F24" s="22">
        <f t="shared" si="0"/>
        <v>12636210</v>
      </c>
    </row>
    <row r="25" spans="2:6" ht="13.5" customHeight="1" x14ac:dyDescent="0.3">
      <c r="B25" s="6"/>
      <c r="C25" s="19" t="s">
        <v>22</v>
      </c>
      <c r="D25" s="20">
        <v>2580000</v>
      </c>
      <c r="E25" s="21">
        <v>0</v>
      </c>
      <c r="F25" s="22">
        <f t="shared" si="0"/>
        <v>2580000</v>
      </c>
    </row>
    <row r="26" spans="2:6" ht="28.5" customHeight="1" x14ac:dyDescent="0.3">
      <c r="B26" s="6"/>
      <c r="C26" s="19" t="s">
        <v>23</v>
      </c>
      <c r="D26" s="20">
        <v>460000</v>
      </c>
      <c r="E26" s="21">
        <v>0</v>
      </c>
      <c r="F26" s="22">
        <f t="shared" si="0"/>
        <v>460000</v>
      </c>
    </row>
    <row r="27" spans="2:6" x14ac:dyDescent="0.3">
      <c r="B27" s="6"/>
      <c r="C27" s="19" t="s">
        <v>24</v>
      </c>
      <c r="D27" s="20">
        <v>107411078</v>
      </c>
      <c r="E27" s="21">
        <v>41300000</v>
      </c>
      <c r="F27" s="22">
        <f t="shared" si="0"/>
        <v>148711078</v>
      </c>
    </row>
    <row r="28" spans="2:6" x14ac:dyDescent="0.3">
      <c r="B28" s="6"/>
      <c r="C28" s="19" t="s">
        <v>25</v>
      </c>
      <c r="D28" s="20">
        <v>3250000</v>
      </c>
      <c r="E28" s="21">
        <v>0</v>
      </c>
      <c r="F28" s="22">
        <f t="shared" si="0"/>
        <v>3250000</v>
      </c>
    </row>
    <row r="29" spans="2:6" x14ac:dyDescent="0.3">
      <c r="B29" s="6"/>
      <c r="C29" s="15" t="s">
        <v>26</v>
      </c>
      <c r="D29" s="17">
        <f>+D30+D31+D32+D33+D34+D35+D36+D37+D38</f>
        <v>18765961</v>
      </c>
      <c r="E29" s="17">
        <f>SUM(E30:E38)</f>
        <v>0</v>
      </c>
      <c r="F29" s="18">
        <f>+D29+E29</f>
        <v>18765961</v>
      </c>
    </row>
    <row r="30" spans="2:6" x14ac:dyDescent="0.3">
      <c r="B30" s="6"/>
      <c r="C30" s="19" t="s">
        <v>27</v>
      </c>
      <c r="D30" s="20">
        <v>1515000</v>
      </c>
      <c r="E30" s="21">
        <v>0</v>
      </c>
      <c r="F30" s="22">
        <f t="shared" si="0"/>
        <v>1515000</v>
      </c>
    </row>
    <row r="31" spans="2:6" x14ac:dyDescent="0.3">
      <c r="B31" s="6"/>
      <c r="C31" s="19" t="s">
        <v>28</v>
      </c>
      <c r="D31" s="20">
        <v>104508</v>
      </c>
      <c r="E31" s="21">
        <v>0</v>
      </c>
      <c r="F31" s="22">
        <f t="shared" si="0"/>
        <v>104508</v>
      </c>
    </row>
    <row r="32" spans="2:6" x14ac:dyDescent="0.3">
      <c r="B32" s="6"/>
      <c r="C32" s="19" t="s">
        <v>29</v>
      </c>
      <c r="D32" s="20">
        <v>550000</v>
      </c>
      <c r="E32" s="21">
        <v>0</v>
      </c>
      <c r="F32" s="22">
        <f t="shared" si="0"/>
        <v>550000</v>
      </c>
    </row>
    <row r="33" spans="2:6" x14ac:dyDescent="0.3">
      <c r="B33" s="6"/>
      <c r="C33" s="19" t="s">
        <v>30</v>
      </c>
      <c r="D33" s="21"/>
      <c r="E33" s="21">
        <v>0</v>
      </c>
      <c r="F33" s="22">
        <f t="shared" si="0"/>
        <v>0</v>
      </c>
    </row>
    <row r="34" spans="2:6" x14ac:dyDescent="0.3">
      <c r="B34" s="6"/>
      <c r="C34" s="19" t="s">
        <v>31</v>
      </c>
      <c r="D34" s="20">
        <v>500000</v>
      </c>
      <c r="E34" s="21">
        <v>0</v>
      </c>
      <c r="F34" s="22">
        <f t="shared" si="0"/>
        <v>500000</v>
      </c>
    </row>
    <row r="35" spans="2:6" x14ac:dyDescent="0.3">
      <c r="B35" s="6"/>
      <c r="C35" s="19" t="s">
        <v>32</v>
      </c>
      <c r="D35" s="20"/>
      <c r="E35" s="21">
        <v>0</v>
      </c>
      <c r="F35" s="22">
        <f t="shared" si="0"/>
        <v>0</v>
      </c>
    </row>
    <row r="36" spans="2:6" x14ac:dyDescent="0.3">
      <c r="B36" s="6"/>
      <c r="C36" s="19" t="s">
        <v>33</v>
      </c>
      <c r="D36" s="20">
        <v>6470700</v>
      </c>
      <c r="E36" s="21">
        <v>0</v>
      </c>
      <c r="F36" s="22">
        <f t="shared" si="0"/>
        <v>6470700</v>
      </c>
    </row>
    <row r="37" spans="2:6" ht="28.8" x14ac:dyDescent="0.3">
      <c r="B37" s="6"/>
      <c r="C37" s="19" t="s">
        <v>34</v>
      </c>
      <c r="D37" s="21"/>
      <c r="E37" s="21">
        <v>0</v>
      </c>
      <c r="F37" s="22">
        <f t="shared" si="0"/>
        <v>0</v>
      </c>
    </row>
    <row r="38" spans="2:6" x14ac:dyDescent="0.3">
      <c r="B38" s="6"/>
      <c r="C38" s="19" t="s">
        <v>35</v>
      </c>
      <c r="D38" s="20">
        <v>9625753</v>
      </c>
      <c r="E38" s="21">
        <v>0</v>
      </c>
      <c r="F38" s="22">
        <f t="shared" si="0"/>
        <v>9625753</v>
      </c>
    </row>
    <row r="39" spans="2:6" x14ac:dyDescent="0.3">
      <c r="B39" s="6"/>
      <c r="C39" s="15" t="s">
        <v>36</v>
      </c>
      <c r="D39" s="17"/>
      <c r="E39" s="17">
        <f>SUM(E40:E46)</f>
        <v>0</v>
      </c>
      <c r="F39" s="18">
        <f>+D39+E39</f>
        <v>0</v>
      </c>
    </row>
    <row r="40" spans="2:6" x14ac:dyDescent="0.3">
      <c r="B40" s="6"/>
      <c r="C40" s="19" t="s">
        <v>37</v>
      </c>
      <c r="D40" s="20"/>
      <c r="E40" s="21">
        <v>0</v>
      </c>
      <c r="F40" s="22">
        <f t="shared" si="0"/>
        <v>0</v>
      </c>
    </row>
    <row r="41" spans="2:6" x14ac:dyDescent="0.3">
      <c r="B41" s="6"/>
      <c r="C41" s="19" t="s">
        <v>38</v>
      </c>
      <c r="D41" s="21"/>
      <c r="E41" s="21">
        <v>0</v>
      </c>
      <c r="F41" s="22">
        <f t="shared" si="0"/>
        <v>0</v>
      </c>
    </row>
    <row r="42" spans="2:6" x14ac:dyDescent="0.3">
      <c r="B42" s="6"/>
      <c r="C42" s="19" t="s">
        <v>39</v>
      </c>
      <c r="D42" s="21"/>
      <c r="E42" s="21">
        <v>0</v>
      </c>
      <c r="F42" s="22">
        <f t="shared" si="0"/>
        <v>0</v>
      </c>
    </row>
    <row r="43" spans="2:6" x14ac:dyDescent="0.3">
      <c r="B43" s="6"/>
      <c r="C43" s="19" t="s">
        <v>40</v>
      </c>
      <c r="D43" s="21"/>
      <c r="E43" s="21">
        <v>0</v>
      </c>
      <c r="F43" s="22">
        <f t="shared" si="0"/>
        <v>0</v>
      </c>
    </row>
    <row r="44" spans="2:6" x14ac:dyDescent="0.3">
      <c r="B44" s="6"/>
      <c r="C44" s="19" t="s">
        <v>41</v>
      </c>
      <c r="D44" s="21"/>
      <c r="E44" s="21">
        <v>0</v>
      </c>
      <c r="F44" s="22">
        <f t="shared" si="0"/>
        <v>0</v>
      </c>
    </row>
    <row r="45" spans="2:6" x14ac:dyDescent="0.3">
      <c r="B45" s="6"/>
      <c r="C45" s="19" t="s">
        <v>42</v>
      </c>
      <c r="D45" s="20"/>
      <c r="E45" s="21">
        <v>0</v>
      </c>
      <c r="F45" s="22">
        <f t="shared" si="0"/>
        <v>0</v>
      </c>
    </row>
    <row r="46" spans="2:6" ht="19.5" customHeight="1" x14ac:dyDescent="0.3">
      <c r="B46" s="6"/>
      <c r="C46" s="19" t="s">
        <v>43</v>
      </c>
      <c r="D46" s="21"/>
      <c r="E46" s="21">
        <v>0</v>
      </c>
      <c r="F46" s="22">
        <f t="shared" si="0"/>
        <v>0</v>
      </c>
    </row>
    <row r="47" spans="2:6" x14ac:dyDescent="0.3">
      <c r="B47" s="6"/>
      <c r="C47" s="15" t="s">
        <v>44</v>
      </c>
      <c r="D47" s="17"/>
      <c r="E47" s="17">
        <f>SUM(E48:E54)</f>
        <v>0</v>
      </c>
      <c r="F47" s="18">
        <f>+D47+E47</f>
        <v>0</v>
      </c>
    </row>
    <row r="48" spans="2:6" x14ac:dyDescent="0.3">
      <c r="B48" s="6"/>
      <c r="C48" s="19" t="s">
        <v>45</v>
      </c>
      <c r="D48" s="21"/>
      <c r="E48" s="21">
        <v>0</v>
      </c>
      <c r="F48" s="22">
        <f t="shared" si="0"/>
        <v>0</v>
      </c>
    </row>
    <row r="49" spans="2:6" x14ac:dyDescent="0.3">
      <c r="B49" s="6"/>
      <c r="C49" s="19" t="s">
        <v>46</v>
      </c>
      <c r="D49" s="21"/>
      <c r="E49" s="21">
        <v>0</v>
      </c>
      <c r="F49" s="22">
        <f t="shared" si="0"/>
        <v>0</v>
      </c>
    </row>
    <row r="50" spans="2:6" x14ac:dyDescent="0.3">
      <c r="B50" s="6"/>
      <c r="C50" s="19" t="s">
        <v>47</v>
      </c>
      <c r="D50" s="21"/>
      <c r="E50" s="21">
        <v>0</v>
      </c>
      <c r="F50" s="22">
        <f t="shared" si="0"/>
        <v>0</v>
      </c>
    </row>
    <row r="51" spans="2:6" x14ac:dyDescent="0.3">
      <c r="B51" s="6"/>
      <c r="C51" s="19" t="s">
        <v>48</v>
      </c>
      <c r="D51" s="21"/>
      <c r="E51" s="21">
        <v>0</v>
      </c>
      <c r="F51" s="22">
        <f t="shared" si="0"/>
        <v>0</v>
      </c>
    </row>
    <row r="52" spans="2:6" x14ac:dyDescent="0.3">
      <c r="B52" s="6"/>
      <c r="C52" s="19" t="s">
        <v>49</v>
      </c>
      <c r="D52" s="21"/>
      <c r="E52" s="21">
        <v>0</v>
      </c>
      <c r="F52" s="22">
        <f t="shared" si="0"/>
        <v>0</v>
      </c>
    </row>
    <row r="53" spans="2:6" x14ac:dyDescent="0.3">
      <c r="B53" s="6"/>
      <c r="C53" s="19" t="s">
        <v>50</v>
      </c>
      <c r="D53" s="21"/>
      <c r="E53" s="21">
        <v>0</v>
      </c>
      <c r="F53" s="22">
        <f t="shared" si="0"/>
        <v>0</v>
      </c>
    </row>
    <row r="54" spans="2:6" ht="18" customHeight="1" thickBot="1" x14ac:dyDescent="0.35">
      <c r="B54" s="23"/>
      <c r="C54" s="24" t="s">
        <v>51</v>
      </c>
      <c r="D54" s="25"/>
      <c r="E54" s="25">
        <v>0</v>
      </c>
      <c r="F54" s="26">
        <f t="shared" si="0"/>
        <v>0</v>
      </c>
    </row>
    <row r="55" spans="2:6" x14ac:dyDescent="0.3">
      <c r="B55" s="2"/>
      <c r="C55" s="27" t="s">
        <v>52</v>
      </c>
      <c r="D55" s="28">
        <f>+D56+D57+D58+D59+D60+D61+D62+D63+D64</f>
        <v>11420000</v>
      </c>
      <c r="E55" s="28">
        <f>SUM(E56:E64)</f>
        <v>0</v>
      </c>
      <c r="F55" s="29">
        <f>+D55+E55</f>
        <v>11420000</v>
      </c>
    </row>
    <row r="56" spans="2:6" x14ac:dyDescent="0.3">
      <c r="B56" s="6"/>
      <c r="C56" s="19" t="s">
        <v>53</v>
      </c>
      <c r="D56" s="20">
        <v>11420000</v>
      </c>
      <c r="E56" s="21">
        <v>0</v>
      </c>
      <c r="F56" s="22">
        <f t="shared" si="0"/>
        <v>11420000</v>
      </c>
    </row>
    <row r="57" spans="2:6" x14ac:dyDescent="0.3">
      <c r="B57" s="6"/>
      <c r="C57" s="19" t="s">
        <v>54</v>
      </c>
      <c r="D57" s="20"/>
      <c r="E57" s="21">
        <v>0</v>
      </c>
      <c r="F57" s="22">
        <f t="shared" si="0"/>
        <v>0</v>
      </c>
    </row>
    <row r="58" spans="2:6" x14ac:dyDescent="0.3">
      <c r="B58" s="6"/>
      <c r="C58" s="19" t="s">
        <v>55</v>
      </c>
      <c r="D58" s="20"/>
      <c r="E58" s="21">
        <v>0</v>
      </c>
      <c r="F58" s="22">
        <f t="shared" si="0"/>
        <v>0</v>
      </c>
    </row>
    <row r="59" spans="2:6" x14ac:dyDescent="0.3">
      <c r="B59" s="6"/>
      <c r="C59" s="19" t="s">
        <v>56</v>
      </c>
      <c r="D59" s="20"/>
      <c r="E59" s="21">
        <v>0</v>
      </c>
      <c r="F59" s="22">
        <f t="shared" si="0"/>
        <v>0</v>
      </c>
    </row>
    <row r="60" spans="2:6" x14ac:dyDescent="0.3">
      <c r="B60" s="6"/>
      <c r="C60" s="19" t="s">
        <v>57</v>
      </c>
      <c r="D60" s="20"/>
      <c r="E60" s="21">
        <v>0</v>
      </c>
      <c r="F60" s="22">
        <f t="shared" si="0"/>
        <v>0</v>
      </c>
    </row>
    <row r="61" spans="2:6" x14ac:dyDescent="0.3">
      <c r="B61" s="6"/>
      <c r="C61" s="19" t="s">
        <v>58</v>
      </c>
      <c r="D61" s="21"/>
      <c r="E61" s="21">
        <v>0</v>
      </c>
      <c r="F61" s="22">
        <f t="shared" si="0"/>
        <v>0</v>
      </c>
    </row>
    <row r="62" spans="2:6" x14ac:dyDescent="0.3">
      <c r="B62" s="6"/>
      <c r="C62" s="19" t="s">
        <v>59</v>
      </c>
      <c r="D62" s="21"/>
      <c r="E62" s="21">
        <v>0</v>
      </c>
      <c r="F62" s="22">
        <f t="shared" si="0"/>
        <v>0</v>
      </c>
    </row>
    <row r="63" spans="2:6" x14ac:dyDescent="0.3">
      <c r="B63" s="6"/>
      <c r="C63" s="19" t="s">
        <v>60</v>
      </c>
      <c r="D63" s="20"/>
      <c r="E63" s="21">
        <v>0</v>
      </c>
      <c r="F63" s="22">
        <f t="shared" si="0"/>
        <v>0</v>
      </c>
    </row>
    <row r="64" spans="2:6" x14ac:dyDescent="0.3">
      <c r="B64" s="6"/>
      <c r="C64" s="19" t="s">
        <v>61</v>
      </c>
      <c r="D64" s="21"/>
      <c r="E64" s="21">
        <v>0</v>
      </c>
      <c r="F64" s="22">
        <f t="shared" si="0"/>
        <v>0</v>
      </c>
    </row>
    <row r="65" spans="2:6" x14ac:dyDescent="0.3">
      <c r="B65" s="6"/>
      <c r="C65" s="15" t="s">
        <v>62</v>
      </c>
      <c r="D65" s="17">
        <f>+D66+D67</f>
        <v>553210000</v>
      </c>
      <c r="E65" s="17">
        <f>SUM(E66:E74)</f>
        <v>324949600</v>
      </c>
      <c r="F65" s="18">
        <f>+D65+E65</f>
        <v>878159600</v>
      </c>
    </row>
    <row r="66" spans="2:6" x14ac:dyDescent="0.3">
      <c r="B66" s="6"/>
      <c r="C66" s="19" t="s">
        <v>63</v>
      </c>
      <c r="D66" s="21">
        <v>7500000</v>
      </c>
      <c r="E66" s="21">
        <v>0</v>
      </c>
      <c r="F66" s="22">
        <f t="shared" si="0"/>
        <v>7500000</v>
      </c>
    </row>
    <row r="67" spans="2:6" x14ac:dyDescent="0.3">
      <c r="B67" s="6"/>
      <c r="C67" s="19" t="s">
        <v>64</v>
      </c>
      <c r="D67" s="21">
        <v>545710000</v>
      </c>
      <c r="E67" s="21">
        <v>324949600</v>
      </c>
      <c r="F67" s="22">
        <f t="shared" si="0"/>
        <v>870659600</v>
      </c>
    </row>
    <row r="68" spans="2:6" x14ac:dyDescent="0.3">
      <c r="B68" s="6"/>
      <c r="C68" s="19" t="s">
        <v>65</v>
      </c>
      <c r="D68" s="21"/>
      <c r="E68" s="21">
        <v>0</v>
      </c>
      <c r="F68" s="22">
        <f t="shared" si="0"/>
        <v>0</v>
      </c>
    </row>
    <row r="69" spans="2:6" ht="24.75" customHeight="1" x14ac:dyDescent="0.3">
      <c r="B69" s="6"/>
      <c r="C69" s="19" t="s">
        <v>66</v>
      </c>
      <c r="D69" s="21"/>
      <c r="E69" s="21">
        <v>0</v>
      </c>
      <c r="F69" s="22">
        <f t="shared" si="0"/>
        <v>0</v>
      </c>
    </row>
    <row r="70" spans="2:6" x14ac:dyDescent="0.3">
      <c r="B70" s="6"/>
      <c r="C70" s="15" t="s">
        <v>67</v>
      </c>
      <c r="D70" s="30"/>
      <c r="E70" s="30">
        <v>0</v>
      </c>
      <c r="F70" s="18">
        <f>+D70+E70</f>
        <v>0</v>
      </c>
    </row>
    <row r="71" spans="2:6" x14ac:dyDescent="0.3">
      <c r="B71" s="6"/>
      <c r="C71" s="19" t="s">
        <v>68</v>
      </c>
      <c r="D71" s="21"/>
      <c r="E71" s="31"/>
      <c r="F71" s="22">
        <f t="shared" si="0"/>
        <v>0</v>
      </c>
    </row>
    <row r="72" spans="2:6" x14ac:dyDescent="0.3">
      <c r="B72" s="6"/>
      <c r="C72" s="19" t="s">
        <v>69</v>
      </c>
      <c r="D72" s="21"/>
      <c r="E72" s="31"/>
      <c r="F72" s="22">
        <f t="shared" si="0"/>
        <v>0</v>
      </c>
    </row>
    <row r="73" spans="2:6" x14ac:dyDescent="0.3">
      <c r="B73" s="6"/>
      <c r="C73" s="15" t="s">
        <v>70</v>
      </c>
      <c r="D73" s="30"/>
      <c r="E73" s="30">
        <v>0</v>
      </c>
      <c r="F73" s="18">
        <f>+D73+E73</f>
        <v>0</v>
      </c>
    </row>
    <row r="74" spans="2:6" x14ac:dyDescent="0.3">
      <c r="B74" s="6"/>
      <c r="C74" s="19" t="s">
        <v>71</v>
      </c>
      <c r="D74" s="21"/>
      <c r="E74" s="21">
        <v>0</v>
      </c>
      <c r="F74" s="22">
        <f t="shared" si="0"/>
        <v>0</v>
      </c>
    </row>
    <row r="75" spans="2:6" x14ac:dyDescent="0.3">
      <c r="B75" s="6"/>
      <c r="C75" s="19" t="s">
        <v>72</v>
      </c>
      <c r="D75" s="21"/>
      <c r="E75" s="21">
        <v>0</v>
      </c>
      <c r="F75" s="22">
        <f t="shared" si="0"/>
        <v>0</v>
      </c>
    </row>
    <row r="76" spans="2:6" ht="27" customHeight="1" x14ac:dyDescent="0.3">
      <c r="B76" s="6"/>
      <c r="C76" s="19" t="s">
        <v>73</v>
      </c>
      <c r="D76" s="21"/>
      <c r="E76" s="21">
        <v>0</v>
      </c>
      <c r="F76" s="22">
        <f t="shared" si="0"/>
        <v>0</v>
      </c>
    </row>
    <row r="77" spans="2:6" x14ac:dyDescent="0.3">
      <c r="B77" s="6"/>
      <c r="C77" s="32" t="s">
        <v>74</v>
      </c>
      <c r="D77" s="33">
        <v>0</v>
      </c>
      <c r="E77" s="33">
        <f>+E73+E70+E65+E55+E47+E39+E29+E19+E13</f>
        <v>366249600</v>
      </c>
      <c r="F77" s="18">
        <f>+D77+E77</f>
        <v>366249600</v>
      </c>
    </row>
    <row r="78" spans="2:6" x14ac:dyDescent="0.3">
      <c r="B78" s="6"/>
      <c r="C78" s="34"/>
      <c r="D78" s="31"/>
      <c r="E78" s="31"/>
      <c r="F78" s="22">
        <f t="shared" si="0"/>
        <v>0</v>
      </c>
    </row>
    <row r="79" spans="2:6" x14ac:dyDescent="0.3">
      <c r="B79" s="6"/>
      <c r="C79" s="15" t="s">
        <v>75</v>
      </c>
      <c r="D79" s="35"/>
      <c r="E79" s="35"/>
      <c r="F79" s="22">
        <f t="shared" ref="F79:F89" si="1">+D79+E79</f>
        <v>0</v>
      </c>
    </row>
    <row r="80" spans="2:6" x14ac:dyDescent="0.3">
      <c r="B80" s="6"/>
      <c r="C80" s="15" t="s">
        <v>76</v>
      </c>
      <c r="D80" s="35"/>
      <c r="E80" s="35"/>
      <c r="F80" s="22">
        <f t="shared" si="1"/>
        <v>0</v>
      </c>
    </row>
    <row r="81" spans="2:6" x14ac:dyDescent="0.3">
      <c r="B81" s="6"/>
      <c r="C81" s="19" t="s">
        <v>77</v>
      </c>
      <c r="D81" s="31"/>
      <c r="E81" s="31"/>
      <c r="F81" s="22">
        <f t="shared" si="1"/>
        <v>0</v>
      </c>
    </row>
    <row r="82" spans="2:6" x14ac:dyDescent="0.3">
      <c r="B82" s="6"/>
      <c r="C82" s="19" t="s">
        <v>78</v>
      </c>
      <c r="D82" s="31"/>
      <c r="E82" s="31"/>
      <c r="F82" s="22">
        <f t="shared" si="1"/>
        <v>0</v>
      </c>
    </row>
    <row r="83" spans="2:6" x14ac:dyDescent="0.3">
      <c r="B83" s="6"/>
      <c r="C83" s="15" t="s">
        <v>79</v>
      </c>
      <c r="D83" s="35"/>
      <c r="E83" s="35"/>
      <c r="F83" s="22">
        <f t="shared" si="1"/>
        <v>0</v>
      </c>
    </row>
    <row r="84" spans="2:6" x14ac:dyDescent="0.3">
      <c r="B84" s="6"/>
      <c r="C84" s="19" t="s">
        <v>80</v>
      </c>
      <c r="D84" s="31"/>
      <c r="E84" s="31"/>
      <c r="F84" s="22">
        <f t="shared" si="1"/>
        <v>0</v>
      </c>
    </row>
    <row r="85" spans="2:6" x14ac:dyDescent="0.3">
      <c r="B85" s="6"/>
      <c r="C85" s="19" t="s">
        <v>81</v>
      </c>
      <c r="D85" s="31"/>
      <c r="E85" s="31"/>
      <c r="F85" s="22">
        <f t="shared" si="1"/>
        <v>0</v>
      </c>
    </row>
    <row r="86" spans="2:6" x14ac:dyDescent="0.3">
      <c r="B86" s="6"/>
      <c r="C86" s="15" t="s">
        <v>82</v>
      </c>
      <c r="D86" s="35"/>
      <c r="E86" s="35"/>
      <c r="F86" s="22">
        <f t="shared" si="1"/>
        <v>0</v>
      </c>
    </row>
    <row r="87" spans="2:6" x14ac:dyDescent="0.3">
      <c r="B87" s="6"/>
      <c r="C87" s="19" t="s">
        <v>83</v>
      </c>
      <c r="D87" s="31"/>
      <c r="E87" s="31"/>
      <c r="F87" s="22">
        <f t="shared" si="1"/>
        <v>0</v>
      </c>
    </row>
    <row r="88" spans="2:6" x14ac:dyDescent="0.3">
      <c r="B88" s="6"/>
      <c r="C88" s="32" t="s">
        <v>84</v>
      </c>
      <c r="D88" s="36"/>
      <c r="E88" s="36"/>
      <c r="F88" s="22">
        <f t="shared" si="1"/>
        <v>0</v>
      </c>
    </row>
    <row r="89" spans="2:6" x14ac:dyDescent="0.3">
      <c r="B89" s="6"/>
      <c r="F89" s="22">
        <f t="shared" si="1"/>
        <v>0</v>
      </c>
    </row>
    <row r="90" spans="2:6" ht="15.6" x14ac:dyDescent="0.3">
      <c r="B90" s="6"/>
      <c r="C90" s="37" t="s">
        <v>85</v>
      </c>
      <c r="D90" s="33">
        <f>+D13+D19+D29+D39+D47+D55+D65+D70+D73+D77+D88</f>
        <v>893927510</v>
      </c>
      <c r="E90" s="33">
        <f>E77-E88</f>
        <v>366249600</v>
      </c>
      <c r="F90" s="18">
        <f>+D90+E90</f>
        <v>1260177110</v>
      </c>
    </row>
    <row r="91" spans="2:6" x14ac:dyDescent="0.3">
      <c r="B91" s="6"/>
      <c r="F91" s="7"/>
    </row>
    <row r="92" spans="2:6" ht="16.5" customHeight="1" x14ac:dyDescent="0.3">
      <c r="B92" s="6"/>
      <c r="C92" s="38" t="s">
        <v>86</v>
      </c>
      <c r="D92" s="38"/>
      <c r="E92" s="39"/>
      <c r="F92" s="7"/>
    </row>
    <row r="93" spans="2:6" ht="25.5" customHeight="1" x14ac:dyDescent="0.3">
      <c r="B93" s="6"/>
      <c r="C93" s="40" t="s">
        <v>87</v>
      </c>
      <c r="D93" s="40"/>
      <c r="E93" s="39"/>
      <c r="F93" s="7"/>
    </row>
    <row r="94" spans="2:6" ht="38.25" customHeight="1" x14ac:dyDescent="0.3">
      <c r="B94" s="6"/>
      <c r="C94" s="41" t="s">
        <v>88</v>
      </c>
      <c r="D94" s="42"/>
      <c r="E94" s="39"/>
      <c r="F94" s="7"/>
    </row>
    <row r="95" spans="2:6" hidden="1" x14ac:dyDescent="0.3">
      <c r="B95" s="6"/>
      <c r="C95" s="43"/>
      <c r="D95" s="43"/>
      <c r="E95" s="44"/>
      <c r="F95" s="7"/>
    </row>
    <row r="96" spans="2:6" hidden="1" x14ac:dyDescent="0.3">
      <c r="B96" s="6"/>
      <c r="C96" s="45" t="s">
        <v>89</v>
      </c>
      <c r="D96" s="45"/>
      <c r="E96" s="45"/>
      <c r="F96" s="7"/>
    </row>
    <row r="97" spans="2:6" hidden="1" x14ac:dyDescent="0.3">
      <c r="B97" s="6"/>
      <c r="C97" s="10"/>
      <c r="D97" s="10"/>
      <c r="E97" s="10"/>
      <c r="F97" s="7"/>
    </row>
    <row r="98" spans="2:6" hidden="1" x14ac:dyDescent="0.3">
      <c r="B98" s="6"/>
      <c r="C98" s="10" t="s">
        <v>90</v>
      </c>
      <c r="D98" s="10"/>
      <c r="E98" s="10"/>
      <c r="F98" s="7"/>
    </row>
    <row r="99" spans="2:6" hidden="1" x14ac:dyDescent="0.3">
      <c r="B99" s="6"/>
      <c r="C99" s="10"/>
      <c r="D99" s="10"/>
      <c r="E99" s="10"/>
      <c r="F99" s="7"/>
    </row>
    <row r="100" spans="2:6" hidden="1" x14ac:dyDescent="0.3">
      <c r="B100" s="6"/>
      <c r="C100" s="9" t="s">
        <v>91</v>
      </c>
      <c r="D100" s="9"/>
      <c r="E100" s="9"/>
      <c r="F100" s="7"/>
    </row>
    <row r="101" spans="2:6" hidden="1" x14ac:dyDescent="0.3">
      <c r="B101" s="6"/>
      <c r="C101" s="46"/>
      <c r="D101" s="46"/>
      <c r="E101" s="46"/>
      <c r="F101" s="7"/>
    </row>
    <row r="102" spans="2:6" x14ac:dyDescent="0.3">
      <c r="B102" s="6"/>
      <c r="C102" s="10"/>
      <c r="D102" s="10"/>
      <c r="E102" s="10"/>
      <c r="F102" s="7"/>
    </row>
    <row r="103" spans="2:6" x14ac:dyDescent="0.3">
      <c r="B103" s="6"/>
      <c r="C103" s="9" t="s">
        <v>92</v>
      </c>
      <c r="D103" s="9"/>
      <c r="E103" s="9"/>
      <c r="F103" s="7"/>
    </row>
    <row r="104" spans="2:6" x14ac:dyDescent="0.3">
      <c r="B104" s="6"/>
      <c r="C104" s="10"/>
      <c r="D104" s="10"/>
      <c r="E104" s="10"/>
      <c r="F104" s="7"/>
    </row>
    <row r="105" spans="2:6" x14ac:dyDescent="0.3">
      <c r="B105" s="6"/>
      <c r="C105" s="10" t="s">
        <v>93</v>
      </c>
      <c r="D105" s="10"/>
      <c r="E105" s="10"/>
      <c r="F105" s="7"/>
    </row>
    <row r="106" spans="2:6" x14ac:dyDescent="0.3">
      <c r="B106" s="6"/>
      <c r="C106" s="10"/>
      <c r="D106" s="10"/>
      <c r="E106" s="10"/>
      <c r="F106" s="7"/>
    </row>
    <row r="107" spans="2:6" x14ac:dyDescent="0.3">
      <c r="B107" s="6"/>
      <c r="C107" s="9" t="s">
        <v>94</v>
      </c>
      <c r="D107" s="9"/>
      <c r="E107" s="9"/>
      <c r="F107" s="7"/>
    </row>
    <row r="108" spans="2:6" x14ac:dyDescent="0.3">
      <c r="B108" s="6"/>
      <c r="F108" s="7"/>
    </row>
    <row r="109" spans="2:6" ht="15" thickBot="1" x14ac:dyDescent="0.35">
      <c r="B109" s="23"/>
      <c r="C109" s="47"/>
      <c r="D109" s="48"/>
      <c r="E109" s="48"/>
      <c r="F109" s="49"/>
    </row>
  </sheetData>
  <mergeCells count="20">
    <mergeCell ref="C106:E106"/>
    <mergeCell ref="C107:E107"/>
    <mergeCell ref="C99:E99"/>
    <mergeCell ref="C100:E100"/>
    <mergeCell ref="C102:E102"/>
    <mergeCell ref="C103:E103"/>
    <mergeCell ref="C104:E104"/>
    <mergeCell ref="C105:E105"/>
    <mergeCell ref="C93:D93"/>
    <mergeCell ref="C94:D94"/>
    <mergeCell ref="C95:D95"/>
    <mergeCell ref="C96:E96"/>
    <mergeCell ref="C97:E97"/>
    <mergeCell ref="C98:E98"/>
    <mergeCell ref="C5:E5"/>
    <mergeCell ref="C6:E6"/>
    <mergeCell ref="C7:E7"/>
    <mergeCell ref="C8:E8"/>
    <mergeCell ref="C9:E9"/>
    <mergeCell ref="C92:D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dcterms:created xsi:type="dcterms:W3CDTF">2026-06-03T14:23:52Z</dcterms:created>
  <dcterms:modified xsi:type="dcterms:W3CDTF">2026-06-03T14:26:20Z</dcterms:modified>
</cp:coreProperties>
</file>