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dquinones_urbe_gob_do/Documents/Escritorio/"/>
    </mc:Choice>
  </mc:AlternateContent>
  <xr:revisionPtr revIDLastSave="1" documentId="8_{D2383C19-4FA0-4EA5-9946-F5DCD8A26B1D}" xr6:coauthVersionLast="47" xr6:coauthVersionMax="47" xr10:uidLastSave="{D13CDA09-20FB-424E-BD07-0E10FB78CACE}"/>
  <bookViews>
    <workbookView xWindow="-108" yWindow="-108" windowWidth="23256" windowHeight="12456" xr2:uid="{98541A88-D529-403E-9386-28CAC425BE70}"/>
  </bookViews>
  <sheets>
    <sheet name="BALANCE GENERA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4" i="1" l="1"/>
  <c r="A54" i="1"/>
  <c r="C50" i="1"/>
  <c r="C46" i="1"/>
  <c r="C55" i="1" s="1"/>
  <c r="C41" i="1"/>
  <c r="A34" i="1"/>
  <c r="C32" i="1"/>
  <c r="C34" i="1" s="1"/>
  <c r="C23" i="1"/>
  <c r="A23" i="1"/>
  <c r="C12" i="1"/>
  <c r="C15" i="1" s="1"/>
  <c r="C36" i="1" l="1"/>
  <c r="C56" i="1" s="1"/>
</calcChain>
</file>

<file path=xl/sharedStrings.xml><?xml version="1.0" encoding="utf-8"?>
<sst xmlns="http://schemas.openxmlformats.org/spreadsheetml/2006/main" count="45" uniqueCount="44">
  <si>
    <t>Balance General</t>
  </si>
  <si>
    <t>Al 31 de Marzo 2026</t>
  </si>
  <si>
    <t>(Vaor en RD$)</t>
  </si>
  <si>
    <t xml:space="preserve">ACTIVOS </t>
  </si>
  <si>
    <t xml:space="preserve">ACTIVOS CORRIENTES </t>
  </si>
  <si>
    <t>Fondo de anticipo financiero</t>
  </si>
  <si>
    <t xml:space="preserve">Anticipos a proveedores </t>
  </si>
  <si>
    <t>Gastos pagados por anticipado (Licencias y seguros)</t>
  </si>
  <si>
    <t xml:space="preserve">TOTAL ACTIVOS CORRIENTES </t>
  </si>
  <si>
    <t>Existencias de bienes de consumo</t>
  </si>
  <si>
    <t>Suministros de Oficina y  Toner</t>
  </si>
  <si>
    <t>Suministros Desechable</t>
  </si>
  <si>
    <t>Productos Ferreteros</t>
  </si>
  <si>
    <t>Materiales de Oficina</t>
  </si>
  <si>
    <t xml:space="preserve">Materiales de Limpiezas </t>
  </si>
  <si>
    <t xml:space="preserve">ACTIVOS NO CORRIENTES </t>
  </si>
  <si>
    <t>BIENES EN USO</t>
  </si>
  <si>
    <t>BIENES DE USO (ACTIVO FINANCIERO)</t>
  </si>
  <si>
    <t xml:space="preserve">1.2.06.01.04.03 Equipos de tecnología de la información y comunicación </t>
  </si>
  <si>
    <t>1.2.06.01.04.04 Electrodomésticos</t>
  </si>
  <si>
    <t xml:space="preserve">1.2.06.01.08.04 Equipo de comunicación, telecomunicaciones y señalamiento </t>
  </si>
  <si>
    <t>1.2.06.01.08.06 Muebles, equipos de oficina y estantería</t>
  </si>
  <si>
    <t>TOTAL Bienes Activos</t>
  </si>
  <si>
    <t>Depreciación acumulada</t>
  </si>
  <si>
    <t xml:space="preserve">Total Activos </t>
  </si>
  <si>
    <t>BIENES INTANGIBLES</t>
  </si>
  <si>
    <t>Programa de informática y base de datos</t>
  </si>
  <si>
    <t>Depreciación: Programa de informática y base de datos</t>
  </si>
  <si>
    <t>TOTAL DE BIENES INTANGIBLES</t>
  </si>
  <si>
    <t xml:space="preserve">PASIVOS Y PATRIMONIO </t>
  </si>
  <si>
    <t>PASIVOS CORRIENTES</t>
  </si>
  <si>
    <t xml:space="preserve">CUENTAS POR PAGAR </t>
  </si>
  <si>
    <t>TOTAL PASIVO CORRIENTES</t>
  </si>
  <si>
    <t>PASIVOS NO CORRIENTES</t>
  </si>
  <si>
    <t>CUENTAS POR PARGAR A LARGO PLAZO</t>
  </si>
  <si>
    <t>TOTAL PASIVO NO CORRIENTES</t>
  </si>
  <si>
    <t>Patrimonio al 31 de Marzo-2026</t>
  </si>
  <si>
    <t xml:space="preserve">Más: Superávit </t>
  </si>
  <si>
    <t>TOTAL PASIVOS Y PATRIMONIO</t>
  </si>
  <si>
    <t xml:space="preserve"> Preparado por: </t>
  </si>
  <si>
    <t>contador</t>
  </si>
  <si>
    <t>Revisado por :</t>
  </si>
  <si>
    <t>DANIEL E.QUIÑONES</t>
  </si>
  <si>
    <t>Dirección  Administrativa 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</si>
</sst>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0"/>
      <name val="Ariel"/>
    </font>
    <font>
      <sz val="10"/>
      <color theme="1"/>
      <name val="Calibri"/>
      <family val="2"/>
    </font>
    <font>
      <sz val="10"/>
      <color rgb="FFFF0000"/>
      <name val="Ariel"/>
    </font>
    <font>
      <sz val="11"/>
      <color rgb="FF000000"/>
      <name val="Calibri"/>
      <family val="2"/>
    </font>
    <font>
      <sz val="10"/>
      <color theme="1"/>
      <name val="Kermit"/>
      <family val="2"/>
    </font>
    <font>
      <b/>
      <sz val="10"/>
      <color theme="1"/>
      <name val="Ariel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Arie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9" fillId="0" borderId="0" xfId="1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3" fontId="9" fillId="0" borderId="1" xfId="1" applyFont="1" applyBorder="1" applyAlignment="1">
      <alignment horizontal="right"/>
    </xf>
    <xf numFmtId="43" fontId="10" fillId="0" borderId="0" xfId="1" applyFont="1" applyAlignment="1">
      <alignment horizontal="right"/>
    </xf>
    <xf numFmtId="43" fontId="11" fillId="0" borderId="0" xfId="1" applyFont="1" applyAlignment="1">
      <alignment horizontal="right"/>
    </xf>
    <xf numFmtId="0" fontId="7" fillId="0" borderId="0" xfId="0" applyFont="1"/>
    <xf numFmtId="43" fontId="8" fillId="0" borderId="0" xfId="1" applyFont="1" applyAlignment="1">
      <alignment horizontal="right"/>
    </xf>
    <xf numFmtId="0" fontId="12" fillId="0" borderId="0" xfId="0" applyFont="1"/>
    <xf numFmtId="0" fontId="2" fillId="0" borderId="0" xfId="0" applyFont="1"/>
    <xf numFmtId="43" fontId="12" fillId="0" borderId="0" xfId="1" applyFont="1" applyBorder="1"/>
    <xf numFmtId="0" fontId="12" fillId="0" borderId="1" xfId="0" applyFont="1" applyBorder="1"/>
    <xf numFmtId="0" fontId="2" fillId="0" borderId="1" xfId="0" applyFont="1" applyBorder="1"/>
    <xf numFmtId="43" fontId="12" fillId="0" borderId="1" xfId="1" applyFont="1" applyBorder="1"/>
    <xf numFmtId="0" fontId="13" fillId="0" borderId="0" xfId="0" applyFont="1"/>
    <xf numFmtId="43" fontId="14" fillId="0" borderId="0" xfId="1" applyFont="1" applyAlignment="1">
      <alignment horizontal="right"/>
    </xf>
    <xf numFmtId="0" fontId="15" fillId="0" borderId="0" xfId="0" applyFont="1" applyAlignment="1">
      <alignment wrapText="1"/>
    </xf>
    <xf numFmtId="43" fontId="12" fillId="0" borderId="0" xfId="1" applyFont="1"/>
    <xf numFmtId="0" fontId="16" fillId="0" borderId="0" xfId="0" applyFont="1"/>
    <xf numFmtId="0" fontId="17" fillId="0" borderId="0" xfId="0" applyFont="1" applyAlignment="1">
      <alignment wrapText="1"/>
    </xf>
    <xf numFmtId="43" fontId="0" fillId="0" borderId="0" xfId="1" applyFont="1" applyBorder="1"/>
    <xf numFmtId="0" fontId="14" fillId="0" borderId="0" xfId="0" applyFont="1"/>
    <xf numFmtId="43" fontId="18" fillId="0" borderId="0" xfId="1" applyFont="1" applyAlignment="1">
      <alignment vertical="center"/>
    </xf>
    <xf numFmtId="0" fontId="14" fillId="0" borderId="1" xfId="0" applyFont="1" applyBorder="1"/>
    <xf numFmtId="0" fontId="17" fillId="0" borderId="1" xfId="0" applyFont="1" applyBorder="1" applyAlignment="1">
      <alignment wrapText="1"/>
    </xf>
    <xf numFmtId="43" fontId="19" fillId="0" borderId="1" xfId="1" applyFont="1" applyBorder="1" applyAlignment="1">
      <alignment vertical="center"/>
    </xf>
    <xf numFmtId="0" fontId="20" fillId="0" borderId="0" xfId="0" applyFont="1" applyAlignment="1">
      <alignment horizontal="left" wrapText="1"/>
    </xf>
    <xf numFmtId="43" fontId="3" fillId="0" borderId="0" xfId="1" applyFont="1" applyBorder="1"/>
    <xf numFmtId="49" fontId="21" fillId="0" borderId="1" xfId="0" applyNumberFormat="1" applyFont="1" applyBorder="1" applyAlignment="1">
      <alignment horizontal="left"/>
    </xf>
    <xf numFmtId="43" fontId="13" fillId="0" borderId="1" xfId="1" applyFont="1" applyBorder="1" applyAlignment="1">
      <alignment horizontal="right"/>
    </xf>
    <xf numFmtId="0" fontId="3" fillId="0" borderId="0" xfId="0" applyFont="1"/>
    <xf numFmtId="43" fontId="3" fillId="0" borderId="0" xfId="0" applyNumberFormat="1" applyFont="1"/>
    <xf numFmtId="49" fontId="21" fillId="0" borderId="0" xfId="0" applyNumberFormat="1" applyFont="1" applyAlignment="1">
      <alignment horizontal="left"/>
    </xf>
    <xf numFmtId="43" fontId="13" fillId="0" borderId="0" xfId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43" fontId="8" fillId="0" borderId="1" xfId="1" applyFont="1" applyBorder="1" applyAlignment="1">
      <alignment horizontal="right"/>
    </xf>
    <xf numFmtId="49" fontId="22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22" fillId="0" borderId="0" xfId="1" applyFont="1" applyAlignment="1">
      <alignment horizontal="right"/>
    </xf>
    <xf numFmtId="49" fontId="8" fillId="0" borderId="0" xfId="0" applyNumberFormat="1" applyFont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 wrapText="1"/>
    </xf>
    <xf numFmtId="49" fontId="22" fillId="0" borderId="2" xfId="0" applyNumberFormat="1" applyFont="1" applyBorder="1" applyAlignment="1">
      <alignment horizontal="left"/>
    </xf>
    <xf numFmtId="49" fontId="22" fillId="0" borderId="2" xfId="0" applyNumberFormat="1" applyFont="1" applyBorder="1" applyAlignment="1">
      <alignment horizontal="center"/>
    </xf>
    <xf numFmtId="43" fontId="6" fillId="0" borderId="2" xfId="1" applyFont="1" applyBorder="1" applyAlignment="1">
      <alignment horizontal="right"/>
    </xf>
    <xf numFmtId="4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214333</xdr:colOff>
      <xdr:row>1</xdr:row>
      <xdr:rowOff>53340</xdr:rowOff>
    </xdr:from>
    <xdr:ext cx="3545217" cy="591394"/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1B04D83B-1FB6-44F2-9382-9A699A0E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4073" y="236220"/>
          <a:ext cx="3545217" cy="5913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396A-5966-47E9-A3E9-E5A69A85BC0C}">
  <dimension ref="A7:C70"/>
  <sheetViews>
    <sheetView tabSelected="1" topLeftCell="A47" workbookViewId="0">
      <selection activeCell="I7" sqref="I7"/>
    </sheetView>
  </sheetViews>
  <sheetFormatPr baseColWidth="10" defaultRowHeight="14.4"/>
  <cols>
    <col min="1" max="1" width="62.33203125" bestFit="1" customWidth="1"/>
    <col min="2" max="2" width="16" customWidth="1"/>
    <col min="3" max="3" width="16.6640625" bestFit="1" customWidth="1"/>
  </cols>
  <sheetData>
    <row r="7" spans="1:3" ht="18">
      <c r="A7" s="1" t="s">
        <v>0</v>
      </c>
      <c r="B7" s="1"/>
      <c r="C7" s="1"/>
    </row>
    <row r="8" spans="1:3" ht="15.6">
      <c r="A8" s="2" t="s">
        <v>1</v>
      </c>
      <c r="B8" s="2"/>
      <c r="C8" s="2"/>
    </row>
    <row r="9" spans="1:3" ht="15.6">
      <c r="A9" s="2" t="s">
        <v>2</v>
      </c>
      <c r="B9" s="2"/>
      <c r="C9" s="2"/>
    </row>
    <row r="10" spans="1:3" ht="18">
      <c r="A10" s="3" t="s">
        <v>3</v>
      </c>
      <c r="B10" s="3"/>
    </row>
    <row r="11" spans="1:3" ht="18">
      <c r="A11" s="3" t="s">
        <v>4</v>
      </c>
      <c r="B11" s="4"/>
    </row>
    <row r="12" spans="1:3" ht="15.6">
      <c r="A12" s="5" t="s">
        <v>5</v>
      </c>
      <c r="B12" s="6"/>
      <c r="C12" s="7">
        <f>236177.59-175-175</f>
        <v>235827.59</v>
      </c>
    </row>
    <row r="13" spans="1:3" ht="15.6">
      <c r="A13" s="5" t="s">
        <v>6</v>
      </c>
      <c r="B13" s="6"/>
      <c r="C13" s="7">
        <v>0</v>
      </c>
    </row>
    <row r="14" spans="1:3" ht="15.6">
      <c r="A14" s="8" t="s">
        <v>7</v>
      </c>
      <c r="B14" s="9"/>
      <c r="C14" s="10">
        <v>1083584.05</v>
      </c>
    </row>
    <row r="15" spans="1:3" ht="18">
      <c r="A15" s="3" t="s">
        <v>8</v>
      </c>
      <c r="B15" s="6"/>
      <c r="C15" s="11">
        <f>SUM(C12:C14)</f>
        <v>1319411.6400000001</v>
      </c>
    </row>
    <row r="16" spans="1:3" ht="18">
      <c r="A16" s="3"/>
      <c r="B16" s="6"/>
      <c r="C16" s="12"/>
    </row>
    <row r="17" spans="1:3" ht="15.6">
      <c r="A17" s="13" t="s">
        <v>9</v>
      </c>
      <c r="B17" s="6"/>
      <c r="C17" s="14"/>
    </row>
    <row r="18" spans="1:3">
      <c r="A18" s="15" t="s">
        <v>10</v>
      </c>
      <c r="B18" s="16"/>
      <c r="C18" s="17">
        <v>3366810.93</v>
      </c>
    </row>
    <row r="19" spans="1:3">
      <c r="A19" s="15" t="s">
        <v>11</v>
      </c>
      <c r="B19" s="16"/>
      <c r="C19" s="17">
        <v>85453.47</v>
      </c>
    </row>
    <row r="20" spans="1:3">
      <c r="A20" s="15" t="s">
        <v>12</v>
      </c>
      <c r="B20" s="16"/>
      <c r="C20" s="17">
        <v>34776.839999999997</v>
      </c>
    </row>
    <row r="21" spans="1:3">
      <c r="A21" s="15" t="s">
        <v>13</v>
      </c>
      <c r="B21" s="16"/>
      <c r="C21" s="17">
        <v>565308.62</v>
      </c>
    </row>
    <row r="22" spans="1:3">
      <c r="A22" s="18" t="s">
        <v>14</v>
      </c>
      <c r="B22" s="19"/>
      <c r="C22" s="20">
        <v>80480.88</v>
      </c>
    </row>
    <row r="23" spans="1:3" ht="18">
      <c r="A23" s="3" t="str">
        <f>+A17</f>
        <v>Existencias de bienes de consumo</v>
      </c>
      <c r="B23" s="6"/>
      <c r="C23" s="11">
        <f>SUM(C18:C22)</f>
        <v>4132830.74</v>
      </c>
    </row>
    <row r="24" spans="1:3" ht="18">
      <c r="A24" s="3"/>
      <c r="B24" s="6"/>
      <c r="C24" s="12"/>
    </row>
    <row r="25" spans="1:3" ht="18">
      <c r="A25" s="3" t="s">
        <v>15</v>
      </c>
      <c r="B25" s="6"/>
      <c r="C25" s="12"/>
    </row>
    <row r="26" spans="1:3" ht="15.6">
      <c r="A26" s="21" t="s">
        <v>16</v>
      </c>
      <c r="B26" s="4"/>
      <c r="C26" s="22"/>
    </row>
    <row r="27" spans="1:3">
      <c r="A27" s="23" t="s">
        <v>17</v>
      </c>
      <c r="B27" s="23"/>
      <c r="C27" s="24"/>
    </row>
    <row r="28" spans="1:3">
      <c r="A28" s="25" t="s">
        <v>18</v>
      </c>
      <c r="B28" s="26"/>
      <c r="C28" s="27">
        <v>1617037.87</v>
      </c>
    </row>
    <row r="29" spans="1:3">
      <c r="A29" s="28" t="s">
        <v>19</v>
      </c>
      <c r="B29" s="26"/>
      <c r="C29" s="29">
        <v>107775.33</v>
      </c>
    </row>
    <row r="30" spans="1:3">
      <c r="A30" s="25" t="s">
        <v>20</v>
      </c>
      <c r="B30" s="26"/>
      <c r="C30" s="29">
        <v>37760</v>
      </c>
    </row>
    <row r="31" spans="1:3" ht="19.8">
      <c r="A31" s="30" t="s">
        <v>21</v>
      </c>
      <c r="B31" s="31"/>
      <c r="C31" s="32">
        <v>298793.7</v>
      </c>
    </row>
    <row r="32" spans="1:3">
      <c r="A32" s="33" t="s">
        <v>22</v>
      </c>
      <c r="B32" s="26"/>
      <c r="C32" s="34">
        <f>SUM(C28:C31)</f>
        <v>2061366.9000000001</v>
      </c>
    </row>
    <row r="33" spans="1:3" ht="15.6">
      <c r="A33" s="35" t="s">
        <v>23</v>
      </c>
      <c r="B33" s="9"/>
      <c r="C33" s="36">
        <v>-206136.69</v>
      </c>
    </row>
    <row r="34" spans="1:3">
      <c r="A34" s="37" t="str">
        <f>+A32</f>
        <v>TOTAL Bienes Activos</v>
      </c>
      <c r="C34" s="38">
        <f>SUM(C32:C33)</f>
        <v>1855230.2100000002</v>
      </c>
    </row>
    <row r="35" spans="1:3" ht="15.6">
      <c r="A35" s="39"/>
      <c r="B35" s="6"/>
      <c r="C35" s="40"/>
    </row>
    <row r="36" spans="1:3" ht="15.6">
      <c r="A36" s="39" t="s">
        <v>24</v>
      </c>
      <c r="B36" s="6"/>
      <c r="C36" s="40">
        <f>+C15+C23+C34</f>
        <v>7307472.5900000008</v>
      </c>
    </row>
    <row r="38" spans="1:3" ht="15.6">
      <c r="A38" s="39" t="s">
        <v>25</v>
      </c>
      <c r="B38" s="4"/>
      <c r="C38" s="22"/>
    </row>
    <row r="39" spans="1:3" ht="15.6">
      <c r="A39" s="41" t="s">
        <v>26</v>
      </c>
      <c r="B39" s="6"/>
      <c r="C39" s="7">
        <v>0</v>
      </c>
    </row>
    <row r="40" spans="1:3" ht="15.6">
      <c r="A40" s="42" t="s">
        <v>27</v>
      </c>
      <c r="B40" s="9"/>
      <c r="C40" s="43">
        <v>0</v>
      </c>
    </row>
    <row r="41" spans="1:3" ht="15.6">
      <c r="A41" s="39" t="s">
        <v>28</v>
      </c>
      <c r="B41" s="6"/>
      <c r="C41" s="40">
        <f>+C39+C40</f>
        <v>0</v>
      </c>
    </row>
    <row r="43" spans="1:3" ht="18">
      <c r="A43" s="44" t="s">
        <v>29</v>
      </c>
      <c r="B43" s="6"/>
      <c r="C43" s="12"/>
    </row>
    <row r="44" spans="1:3" ht="18">
      <c r="A44" s="44" t="s">
        <v>30</v>
      </c>
      <c r="B44" s="6"/>
      <c r="C44" s="12"/>
    </row>
    <row r="45" spans="1:3" ht="15.6">
      <c r="A45" s="45" t="s">
        <v>31</v>
      </c>
      <c r="B45" s="46"/>
      <c r="C45" s="10">
        <v>741103.7</v>
      </c>
    </row>
    <row r="46" spans="1:3" ht="18">
      <c r="A46" s="44" t="s">
        <v>32</v>
      </c>
      <c r="B46" s="6"/>
      <c r="C46" s="47">
        <f>C45</f>
        <v>741103.7</v>
      </c>
    </row>
    <row r="47" spans="1:3" ht="18">
      <c r="B47" s="4"/>
      <c r="C47" s="12"/>
    </row>
    <row r="48" spans="1:3" ht="18">
      <c r="A48" s="44" t="s">
        <v>33</v>
      </c>
      <c r="B48" s="48"/>
      <c r="C48" s="14">
        <v>0</v>
      </c>
    </row>
    <row r="49" spans="1:3" ht="15.6">
      <c r="A49" s="45" t="s">
        <v>34</v>
      </c>
      <c r="B49" s="49"/>
      <c r="C49" s="43">
        <v>0</v>
      </c>
    </row>
    <row r="50" spans="1:3" ht="18">
      <c r="A50" s="44" t="s">
        <v>35</v>
      </c>
      <c r="B50" s="50"/>
      <c r="C50" s="47">
        <f>+C49+C48</f>
        <v>0</v>
      </c>
    </row>
    <row r="52" spans="1:3">
      <c r="A52" s="51" t="s">
        <v>36</v>
      </c>
      <c r="C52" s="52">
        <v>6566368.8899999997</v>
      </c>
    </row>
    <row r="53" spans="1:3">
      <c r="A53" s="51" t="s">
        <v>37</v>
      </c>
      <c r="C53" s="52">
        <v>0</v>
      </c>
    </row>
    <row r="54" spans="1:3">
      <c r="A54" s="53" t="str">
        <f>+A52</f>
        <v>Patrimonio al 31 de Marzo-2026</v>
      </c>
      <c r="C54" s="54">
        <f>+C52</f>
        <v>6566368.8899999997</v>
      </c>
    </row>
    <row r="55" spans="1:3" ht="18.600000000000001" thickBot="1">
      <c r="A55" s="55" t="s">
        <v>38</v>
      </c>
      <c r="B55" s="56"/>
      <c r="C55" s="57">
        <f>+C46+C54</f>
        <v>7307472.5899999999</v>
      </c>
    </row>
    <row r="56" spans="1:3" ht="18.600000000000001" thickTop="1">
      <c r="A56" s="44"/>
      <c r="B56" s="44"/>
      <c r="C56" s="58">
        <f>+C36-C55</f>
        <v>0</v>
      </c>
    </row>
    <row r="58" spans="1:3">
      <c r="A58" s="59" t="s">
        <v>39</v>
      </c>
      <c r="B58" s="59"/>
      <c r="C58" s="59"/>
    </row>
    <row r="59" spans="1:3">
      <c r="A59" s="59" t="s">
        <v>40</v>
      </c>
      <c r="B59" s="59"/>
      <c r="C59" s="59"/>
    </row>
    <row r="61" spans="1:3">
      <c r="A61" s="37"/>
      <c r="B61" s="37"/>
      <c r="C61" s="37"/>
    </row>
    <row r="62" spans="1:3">
      <c r="A62" s="59" t="s">
        <v>41</v>
      </c>
      <c r="B62" s="59"/>
      <c r="C62" s="59"/>
    </row>
    <row r="63" spans="1:3">
      <c r="A63" s="60" t="s">
        <v>40</v>
      </c>
      <c r="B63" s="60"/>
      <c r="C63" s="60"/>
    </row>
    <row r="65" spans="1:3">
      <c r="A65" s="37"/>
      <c r="B65" s="37"/>
      <c r="C65" s="37"/>
    </row>
    <row r="66" spans="1:3">
      <c r="A66" s="61" t="s">
        <v>42</v>
      </c>
      <c r="B66" s="61"/>
      <c r="C66" s="61"/>
    </row>
    <row r="67" spans="1:3">
      <c r="A67" s="62" t="s">
        <v>43</v>
      </c>
      <c r="B67" s="62"/>
      <c r="C67" s="62"/>
    </row>
    <row r="69" spans="1:3">
      <c r="B69" s="63"/>
      <c r="C69" s="63"/>
    </row>
    <row r="70" spans="1:3">
      <c r="B70" s="64"/>
      <c r="C70" s="64"/>
    </row>
  </sheetData>
  <mergeCells count="9">
    <mergeCell ref="A63:C63"/>
    <mergeCell ref="A66:C66"/>
    <mergeCell ref="A67:C67"/>
    <mergeCell ref="A7:C7"/>
    <mergeCell ref="A8:C8"/>
    <mergeCell ref="A9:C9"/>
    <mergeCell ref="A58:C58"/>
    <mergeCell ref="A59:C59"/>
    <mergeCell ref="A62:C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dcterms:created xsi:type="dcterms:W3CDTF">2026-04-14T20:10:24Z</dcterms:created>
  <dcterms:modified xsi:type="dcterms:W3CDTF">2026-04-14T20:20:20Z</dcterms:modified>
</cp:coreProperties>
</file>