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4A52B58-015F-4678-A531-53A5A2902242}" xr6:coauthVersionLast="47" xr6:coauthVersionMax="47" xr10:uidLastSave="{00000000-0000-0000-0000-000000000000}"/>
  <bookViews>
    <workbookView xWindow="-108" yWindow="-108" windowWidth="23256" windowHeight="12456" xr2:uid="{67640681-3CB1-462D-B824-4FEB6189A6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D37" i="1"/>
  <c r="D33" i="1"/>
  <c r="D26" i="1"/>
  <c r="D20" i="1"/>
  <c r="D14" i="1"/>
  <c r="D15" i="1" s="1"/>
  <c r="D28" i="1" s="1"/>
  <c r="D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tc={EA334D5D-CB6F-43A6-86DD-1CE5240801D1}</author>
  </authors>
  <commentList>
    <comment ref="D43" authorId="0" shapeId="0" xr:uid="{EA334D5D-CB6F-43A6-86DD-1CE5240801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<sst xmlns="http://schemas.openxmlformats.org/spreadsheetml/2006/main" count="37" uniqueCount="37">
  <si>
    <t>BALANCE GENERAL</t>
  </si>
  <si>
    <t>VALORES RD$</t>
  </si>
  <si>
    <t xml:space="preserve">ACTIVOS </t>
  </si>
  <si>
    <t>ACTIVOS CORRIENTES</t>
  </si>
  <si>
    <t>APROPIACION NO PROGRAMADA</t>
  </si>
  <si>
    <t>DISPONIBILIDAD BANCARIA</t>
  </si>
  <si>
    <t>TOTAL ACTIVOS CORRIENTES</t>
  </si>
  <si>
    <t xml:space="preserve">ACTIVOS NO CORRIENTES </t>
  </si>
  <si>
    <t>EXISTENCIA DE ALMACEN</t>
  </si>
  <si>
    <t>BIENES INTANGIBLES</t>
  </si>
  <si>
    <t>TOTAL DE ACTIVOS NO CORRIENTES</t>
  </si>
  <si>
    <t>BIENES DE USO (ACTIVO FINANCIERO)</t>
  </si>
  <si>
    <t>1.2.06.01.04.01 Muebles de oficina y estantería</t>
  </si>
  <si>
    <t>1.2.06.01.04.02 Muebles de alojamiento</t>
  </si>
  <si>
    <t>1.2.06.01.04.03 Equipos de cómputo</t>
  </si>
  <si>
    <t>TOTAL Bienes Activos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</si>
  <si>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</si>
  <si>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</si>
  <si>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</si>
  <si>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</si>
  <si>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</si>
  <si>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</si>
  <si>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</si>
  <si>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</si>
  <si>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</si>
  <si>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</si>
  <si>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 xml:space="preserve">CAPITAL </t>
  </si>
  <si>
    <t>‘DÉFICIT ACUMULADO DE EJERCICIOS ANTERIORES’</t>
  </si>
  <si>
    <t>RESULTADO  DEL EJERCICIO</t>
  </si>
  <si>
    <t>Resultado del Ejercicio (EBIT + F - G)</t>
  </si>
  <si>
    <t>TOTAL  PATRIMONIO NETO</t>
  </si>
  <si>
    <t>TOTAL DE PASIVOS Y PATRIMONIO  NETO</t>
  </si>
  <si>
    <t>Lic. Yovanny de la Rosa</t>
  </si>
  <si>
    <t>DANIEL E.QUIÑONES</t>
  </si>
  <si>
    <t>Contador</t>
  </si>
  <si>
    <t>Dirección  Administrativa  y Financiera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</si>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</sst>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Times New Roman"/>
      <family val="2"/>
      <charset val="1"/>
    </font>
    <font>
      <b/>
      <sz val="10"/>
      <color rgb="FF000000"/>
      <name val="Ariel"/>
    </font>
    <font>
      <sz val="10"/>
      <color rgb="FF000000"/>
      <name val="Ariel"/>
    </font>
    <font>
      <b/>
      <u/>
      <sz val="10"/>
      <color rgb="FF000000"/>
      <name val="Ariel"/>
    </font>
    <font>
      <sz val="10"/>
      <color theme="1"/>
      <name val="Ariel"/>
    </font>
    <font>
      <b/>
      <sz val="10"/>
      <color theme="1"/>
      <name val="Ariel"/>
    </font>
    <font>
      <b/>
      <sz val="10"/>
      <color theme="0"/>
      <name val="Ariel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wrapText="1"/>
    </xf>
    <xf numFmtId="8" fontId="0" fillId="0" borderId="0" xfId="0" applyNumberFormat="1"/>
    <xf numFmtId="0" fontId="4" fillId="0" borderId="0" xfId="0" applyFont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43" fontId="0" fillId="0" borderId="0" xfId="1" applyFont="1"/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3" fontId="2" fillId="0" borderId="1" xfId="1" applyFont="1" applyBorder="1"/>
    <xf numFmtId="4" fontId="9" fillId="2" borderId="2" xfId="0" applyNumberFormat="1" applyFont="1" applyFill="1" applyBorder="1" applyAlignment="1">
      <alignment wrapText="1"/>
    </xf>
    <xf numFmtId="0" fontId="8" fillId="0" borderId="0" xfId="0" applyFont="1"/>
    <xf numFmtId="4" fontId="5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0" fillId="0" borderId="0" xfId="0" applyNumberFormat="1"/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horizontal="right" wrapText="1"/>
    </xf>
    <xf numFmtId="0" fontId="11" fillId="0" borderId="0" xfId="0" applyFont="1"/>
    <xf numFmtId="0" fontId="6" fillId="0" borderId="0" xfId="0" applyFont="1" applyAlignment="1">
      <alignment vertical="center" wrapText="1"/>
    </xf>
    <xf numFmtId="43" fontId="11" fillId="0" borderId="0" xfId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10C4813-AADC-4B60-8A80-7F9E6ACF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7012" y="49642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F3B5040B-197E-4A10-A126-AC24B8BF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7012" y="49642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E71C364B-8230-4FFF-AF3A-D2E30EB03FA4}" userId="S::gregory.olivero@diecom.gob.do::cd0247e3-1339-4fe5-8a7b-f2720c6e16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3" dT="2024-01-03T20:17:26.74" personId="{E71C364B-8230-4FFF-AF3A-D2E30EB03FA4}" id="{EA334D5D-CB6F-43A6-86DD-1CE5240801D1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BB1E-14FB-4F13-B00C-62387C02918F}">
  <sheetPr>
    <pageSetUpPr fitToPage="1"/>
  </sheetPr>
  <dimension ref="B5:D53"/>
  <sheetViews>
    <sheetView tabSelected="1" workbookViewId="0">
      <selection activeCell="B2" sqref="B2:D53"/>
    </sheetView>
  </sheetViews>
  <sheetFormatPr baseColWidth="10" defaultRowHeight="14.4"/>
  <cols>
    <col min="2" max="2" width="54.44140625" customWidth="1"/>
    <col min="3" max="3" width="0.109375" customWidth="1"/>
    <col min="4" max="4" width="35.6640625" customWidth="1"/>
  </cols>
  <sheetData>
    <row r="5" spans="2:4" ht="18">
      <c r="B5" s="1"/>
      <c r="C5" s="1"/>
      <c r="D5" s="1"/>
    </row>
    <row r="6" spans="2:4" ht="18">
      <c r="B6" s="2"/>
      <c r="C6" s="2"/>
      <c r="D6" s="2"/>
    </row>
    <row r="7" spans="2:4">
      <c r="B7" s="33" t="s">
        <v>0</v>
      </c>
      <c r="C7" s="33"/>
      <c r="D7" s="33"/>
    </row>
    <row r="8" spans="2:4">
      <c r="B8" s="33" t="s">
        <v>36</v>
      </c>
      <c r="C8" s="33"/>
      <c r="D8" s="33"/>
    </row>
    <row r="9" spans="2:4">
      <c r="B9" s="33" t="s">
        <v>1</v>
      </c>
      <c r="C9" s="33"/>
      <c r="D9" s="33"/>
    </row>
    <row r="10" spans="2:4">
      <c r="B10" s="3"/>
      <c r="C10" s="3"/>
      <c r="D10" s="3"/>
    </row>
    <row r="11" spans="2:4">
      <c r="B11" s="4" t="s">
        <v>2</v>
      </c>
      <c r="C11" s="4"/>
      <c r="D11" s="5"/>
    </row>
    <row r="12" spans="2:4">
      <c r="B12" s="6" t="s">
        <v>3</v>
      </c>
      <c r="C12" s="6"/>
      <c r="D12" s="5"/>
    </row>
    <row r="13" spans="2:4">
      <c r="B13" s="7" t="s">
        <v>4</v>
      </c>
      <c r="C13" s="7"/>
      <c r="D13" s="8">
        <v>566260183.25999999</v>
      </c>
    </row>
    <row r="14" spans="2:4">
      <c r="B14" s="7" t="s">
        <v>5</v>
      </c>
      <c r="C14" s="7"/>
      <c r="D14" s="9">
        <f>262676.34-175</f>
        <v>262501.34000000003</v>
      </c>
    </row>
    <row r="15" spans="2:4">
      <c r="B15" s="10" t="s">
        <v>6</v>
      </c>
      <c r="C15" s="10"/>
      <c r="D15" s="11">
        <f>SUM(D13:D14)</f>
        <v>566522684.60000002</v>
      </c>
    </row>
    <row r="16" spans="2:4">
      <c r="B16" s="5"/>
      <c r="C16" s="5"/>
    </row>
    <row r="17" spans="2:4">
      <c r="B17" s="6" t="s">
        <v>7</v>
      </c>
      <c r="C17" s="6"/>
    </row>
    <row r="18" spans="2:4">
      <c r="B18" s="12" t="s">
        <v>8</v>
      </c>
      <c r="C18" s="12"/>
      <c r="D18" s="13">
        <v>5160180.17</v>
      </c>
    </row>
    <row r="19" spans="2:4">
      <c r="B19" s="12" t="s">
        <v>9</v>
      </c>
      <c r="C19" s="12"/>
      <c r="D19" s="14">
        <v>0</v>
      </c>
    </row>
    <row r="20" spans="2:4">
      <c r="B20" s="6" t="s">
        <v>10</v>
      </c>
      <c r="C20" s="6"/>
      <c r="D20" s="15">
        <f>SUM(D18:D19)</f>
        <v>5160180.17</v>
      </c>
    </row>
    <row r="21" spans="2:4">
      <c r="B21" s="12"/>
      <c r="C21" s="12"/>
    </row>
    <row r="22" spans="2:4">
      <c r="B22" s="12" t="s">
        <v>11</v>
      </c>
      <c r="C22" s="12"/>
    </row>
    <row r="23" spans="2:4">
      <c r="B23" s="12" t="s">
        <v>12</v>
      </c>
      <c r="C23" s="12"/>
      <c r="D23" s="13">
        <v>298793.7</v>
      </c>
    </row>
    <row r="24" spans="2:4">
      <c r="B24" s="12" t="s">
        <v>13</v>
      </c>
      <c r="C24" s="12"/>
      <c r="D24" s="13"/>
    </row>
    <row r="25" spans="2:4">
      <c r="B25" s="12" t="s">
        <v>14</v>
      </c>
      <c r="C25" s="12"/>
      <c r="D25" s="13">
        <v>755608.07</v>
      </c>
    </row>
    <row r="26" spans="2:4">
      <c r="B26" s="10" t="s">
        <v>15</v>
      </c>
      <c r="C26" s="12"/>
      <c r="D26" s="16">
        <f>SUM(D23:D25)</f>
        <v>1054401.77</v>
      </c>
    </row>
    <row r="27" spans="2:4">
      <c r="B27" s="12"/>
      <c r="C27" s="12"/>
      <c r="D27" s="13"/>
    </row>
    <row r="28" spans="2:4" ht="15" thickBot="1">
      <c r="B28" s="10" t="s">
        <v>16</v>
      </c>
      <c r="C28" s="10"/>
      <c r="D28" s="17">
        <f>D15+D20+D26</f>
        <v>572737266.53999996</v>
      </c>
    </row>
    <row r="29" spans="2:4" ht="15" thickTop="1">
      <c r="B29" s="5"/>
      <c r="C29" s="5"/>
    </row>
    <row r="30" spans="2:4">
      <c r="B30" s="4" t="s">
        <v>17</v>
      </c>
      <c r="C30" s="4"/>
    </row>
    <row r="31" spans="2:4">
      <c r="B31" s="18" t="s">
        <v>18</v>
      </c>
      <c r="C31" s="18"/>
    </row>
    <row r="32" spans="2:4">
      <c r="B32" s="5" t="s">
        <v>19</v>
      </c>
      <c r="C32" s="5"/>
      <c r="D32" s="19">
        <v>33179627.620000001</v>
      </c>
    </row>
    <row r="33" spans="2:4">
      <c r="B33" s="18" t="s">
        <v>20</v>
      </c>
      <c r="C33" s="18"/>
      <c r="D33" s="20">
        <f>+D32</f>
        <v>33179627.620000001</v>
      </c>
    </row>
    <row r="34" spans="2:4">
      <c r="B34" s="18"/>
      <c r="C34" s="18"/>
    </row>
    <row r="35" spans="2:4">
      <c r="B35" s="18" t="s">
        <v>21</v>
      </c>
      <c r="C35" s="18"/>
    </row>
    <row r="36" spans="2:4">
      <c r="B36" s="5" t="s">
        <v>22</v>
      </c>
      <c r="C36" s="5"/>
      <c r="D36" s="19">
        <v>0</v>
      </c>
    </row>
    <row r="37" spans="2:4">
      <c r="B37" s="18" t="s">
        <v>23</v>
      </c>
      <c r="C37" s="18"/>
      <c r="D37" s="20">
        <f>+D36</f>
        <v>0</v>
      </c>
    </row>
    <row r="38" spans="2:4">
      <c r="B38" s="4"/>
      <c r="C38" s="4"/>
    </row>
    <row r="39" spans="2:4">
      <c r="B39" s="18" t="s">
        <v>24</v>
      </c>
      <c r="C39" s="18"/>
    </row>
    <row r="40" spans="2:4">
      <c r="B40" s="5" t="s">
        <v>25</v>
      </c>
      <c r="C40" s="5"/>
      <c r="D40" s="21">
        <v>1524269892</v>
      </c>
    </row>
    <row r="41" spans="2:4">
      <c r="B41" s="5" t="s">
        <v>26</v>
      </c>
      <c r="C41" s="5"/>
      <c r="D41">
        <v>0</v>
      </c>
    </row>
    <row r="42" spans="2:4">
      <c r="B42" s="22" t="s">
        <v>27</v>
      </c>
      <c r="C42" s="5"/>
      <c r="D42" s="21">
        <v>-2466929821.5700002</v>
      </c>
    </row>
    <row r="43" spans="2:4">
      <c r="B43" s="5" t="s">
        <v>28</v>
      </c>
      <c r="C43" s="5"/>
      <c r="D43" s="21">
        <v>350629432.27999997</v>
      </c>
    </row>
    <row r="44" spans="2:4">
      <c r="B44" s="5" t="s">
        <v>29</v>
      </c>
      <c r="C44" s="5"/>
      <c r="D44" s="19">
        <v>1131588136.21</v>
      </c>
    </row>
    <row r="45" spans="2:4">
      <c r="B45" s="18" t="s">
        <v>30</v>
      </c>
      <c r="C45" s="18"/>
      <c r="D45" s="23">
        <f>SUM(D40:D44)</f>
        <v>539557638.91999984</v>
      </c>
    </row>
    <row r="46" spans="2:4">
      <c r="B46" s="18"/>
      <c r="C46" s="18"/>
      <c r="D46" s="24"/>
    </row>
    <row r="47" spans="2:4" ht="15" thickBot="1">
      <c r="B47" s="25" t="s">
        <v>31</v>
      </c>
      <c r="C47" s="25"/>
      <c r="D47" s="17">
        <f>+D33+D45</f>
        <v>572737266.53999984</v>
      </c>
    </row>
    <row r="48" spans="2:4" ht="15" thickTop="1">
      <c r="B48" s="24"/>
      <c r="C48" s="24"/>
      <c r="D48" s="24"/>
    </row>
    <row r="49" spans="2:4">
      <c r="B49" s="24"/>
      <c r="C49" s="24"/>
      <c r="D49" s="26">
        <f>+D28-D47</f>
        <v>0</v>
      </c>
    </row>
    <row r="50" spans="2:4">
      <c r="B50" s="24"/>
      <c r="C50" s="24"/>
      <c r="D50" s="24"/>
    </row>
    <row r="51" spans="2:4">
      <c r="B51" s="27" t="s">
        <v>32</v>
      </c>
      <c r="C51" s="28"/>
      <c r="D51" s="29" t="s">
        <v>33</v>
      </c>
    </row>
    <row r="52" spans="2:4">
      <c r="B52" s="30" t="s">
        <v>34</v>
      </c>
      <c r="C52" s="31"/>
      <c r="D52" s="32" t="s">
        <v>35</v>
      </c>
    </row>
    <row r="53" spans="2:4">
      <c r="B53" s="24"/>
      <c r="C53" s="24"/>
      <c r="D53" s="24"/>
    </row>
  </sheetData>
  <mergeCells count="3">
    <mergeCell ref="B7:D7"/>
    <mergeCell ref="B8:D8"/>
    <mergeCell ref="B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2025-07-23T15:44:15Z</cp:lastPrinted>
  <dcterms:created xsi:type="dcterms:W3CDTF">2025-07-23T15:41:55Z</dcterms:created>
  <dcterms:modified xsi:type="dcterms:W3CDTF">2025-07-23T15:45:16Z</dcterms:modified>
</cp:coreProperties>
</file>