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6CB980D2-AB3C-4FCA-9106-FF713CB59D29}" xr6:coauthVersionLast="47" xr6:coauthVersionMax="47" xr10:uidLastSave="{00000000-0000-0000-0000-000000000000}"/>
  <bookViews>
    <workbookView xWindow="-108" yWindow="-108" windowWidth="23256" windowHeight="12456" xr2:uid="{D5A7E1DD-04A5-45E8-9C95-8796803B1A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51" i="1"/>
  <c r="D43" i="1"/>
  <c r="D39" i="1"/>
  <c r="D32" i="1"/>
  <c r="D26" i="1"/>
  <c r="D15" i="1"/>
  <c r="D53" i="1" l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tc={1C67A80E-3F3F-4588-8416-EB7F8C5CB539}</author>
  </authors>
  <commentList>
    <comment ref="D49" authorId="0" shapeId="0" xr:uid="{1C67A80E-3F3F-4588-8416-EB7F8C5CB5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<sst xmlns="http://schemas.openxmlformats.org/spreadsheetml/2006/main" count="42" uniqueCount="42">
  <si>
    <t>BALANCE GENERAL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</si>
  <si>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</si>
  <si>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</si>
  <si>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</si>
  <si>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</si>
  <si>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</si>
  <si>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</si>
  <si>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</si>
  <si>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</si>
  <si>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</si>
  <si>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</si>
  <si>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</si>
  <si>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</si>
  <si>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</si>
  <si>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>BIENES INTANGIBLES</t>
  </si>
  <si>
    <t>TOTAL DE ACTIVOS NO CORRIENTES</t>
  </si>
  <si>
    <t>BIENES DE USO (ACTIVO FINANCIERO)</t>
  </si>
  <si>
    <t>1.2.06.01.04.01 Muebles de oficina y estantería</t>
  </si>
  <si>
    <t>1.2.06.01.04.02 Muebles de alojamiento</t>
  </si>
  <si>
    <t>1.2.06.01.04.03 Equipos de cómputo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</si>
  <si>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</si>
  <si>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</si>
  <si>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</si>
  <si>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</si>
  <si>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</si>
  <si>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</si>
  <si>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</si>
  <si>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</si>
  <si>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</si>
  <si>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</si>
  <si>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</si>
  <si>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</si>
  <si>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</si>
  <si>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</si>
  <si>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</si>
  <si>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</si>
  <si>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</si>
  <si>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Yovanny de la Rosa</t>
  </si>
  <si>
    <t>DANIEL E.QUIÑONES</t>
  </si>
  <si>
    <t>Contador</t>
  </si>
  <si>
    <t>Dirección  Administrativa  y Financiera</t>
  </si>
  <si>
    <t>AL 31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</si>
</sst>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_-* #,##0.00_-;\-* #,##0.00_-;_-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Times New Roman"/>
      <family val="2"/>
      <charset val="1"/>
    </font>
    <font>
      <b/>
      <sz val="10"/>
      <color rgb="FF000000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color theme="1"/>
      <name val="Ariel"/>
    </font>
    <font>
      <b/>
      <sz val="10"/>
      <color theme="1"/>
      <name val="Ariel"/>
    </font>
    <font>
      <b/>
      <sz val="10"/>
      <color theme="0"/>
      <name val="Ariel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el"/>
    </font>
    <font>
      <b/>
      <sz val="10"/>
      <name val="Ariel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5" xfId="0" applyFont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/>
    <xf numFmtId="0" fontId="4" fillId="0" borderId="0" xfId="0" applyFont="1"/>
    <xf numFmtId="4" fontId="4" fillId="0" borderId="5" xfId="0" applyNumberFormat="1" applyFont="1" applyBorder="1" applyAlignment="1">
      <alignment wrapText="1"/>
    </xf>
    <xf numFmtId="164" fontId="0" fillId="0" borderId="5" xfId="0" applyNumberFormat="1" applyBorder="1"/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" fontId="7" fillId="0" borderId="6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0" xfId="0" applyFont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165" fontId="0" fillId="0" borderId="5" xfId="1" applyFont="1" applyBorder="1"/>
    <xf numFmtId="165" fontId="4" fillId="0" borderId="6" xfId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0" fontId="7" fillId="0" borderId="4" xfId="0" applyFont="1" applyBorder="1"/>
    <xf numFmtId="0" fontId="7" fillId="0" borderId="0" xfId="0" applyFont="1"/>
    <xf numFmtId="4" fontId="4" fillId="0" borderId="6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 wrapText="1"/>
    </xf>
    <xf numFmtId="4" fontId="0" fillId="0" borderId="5" xfId="0" applyNumberFormat="1" applyBorder="1"/>
    <xf numFmtId="0" fontId="9" fillId="0" borderId="4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wrapText="1"/>
    </xf>
    <xf numFmtId="0" fontId="10" fillId="0" borderId="5" xfId="0" applyFont="1" applyBorder="1"/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4" xfId="0" applyFont="1" applyBorder="1"/>
    <xf numFmtId="0" fontId="10" fillId="0" borderId="0" xfId="0" applyFont="1"/>
    <xf numFmtId="165" fontId="10" fillId="0" borderId="5" xfId="1" applyFont="1" applyBorder="1"/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" fontId="8" fillId="2" borderId="7" xfId="0" applyNumberFormat="1" applyFont="1" applyFill="1" applyBorder="1" applyAlignment="1">
      <alignment wrapText="1"/>
    </xf>
    <xf numFmtId="0" fontId="11" fillId="0" borderId="0" xfId="0" applyFont="1"/>
    <xf numFmtId="165" fontId="0" fillId="0" borderId="0" xfId="1" applyFont="1"/>
    <xf numFmtId="165" fontId="12" fillId="0" borderId="5" xfId="1" applyFont="1" applyBorder="1"/>
    <xf numFmtId="0" fontId="13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2" fillId="0" borderId="5" xfId="0" applyFont="1" applyBorder="1"/>
    <xf numFmtId="0" fontId="14" fillId="0" borderId="4" xfId="0" applyFont="1" applyBorder="1" applyAlignment="1">
      <alignment horizontal="left" wrapText="1"/>
    </xf>
    <xf numFmtId="165" fontId="15" fillId="0" borderId="6" xfId="1" applyFont="1" applyBorder="1"/>
    <xf numFmtId="0" fontId="14" fillId="0" borderId="0" xfId="0" applyFont="1" applyAlignment="1">
      <alignment horizontal="left" wrapText="1"/>
    </xf>
    <xf numFmtId="4" fontId="14" fillId="2" borderId="7" xfId="0" applyNumberFormat="1" applyFont="1" applyFill="1" applyBorder="1" applyAlignment="1">
      <alignment wrapText="1"/>
    </xf>
    <xf numFmtId="4" fontId="13" fillId="0" borderId="6" xfId="0" applyNumberFormat="1" applyFont="1" applyBorder="1" applyAlignment="1">
      <alignment horizontal="right" wrapText="1"/>
    </xf>
    <xf numFmtId="0" fontId="12" fillId="0" borderId="4" xfId="0" applyFont="1" applyBorder="1"/>
    <xf numFmtId="37" fontId="12" fillId="0" borderId="5" xfId="1" applyNumberFormat="1" applyFont="1" applyBorder="1"/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05490AF4-BCE8-4E01-B9D6-FBDBE7E8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56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750CE7B6-C66D-47A8-837D-6BB8852A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56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CE5B0774-AFDB-4EF0-903D-69D943644C6F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9" dT="2024-01-03T20:17:26.74" personId="{CE5B0774-AFDB-4EF0-903D-69D943644C6F}" id="{1C67A80E-3F3F-4588-8416-EB7F8C5CB539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65C8-958E-4D7C-A95D-618149091692}">
  <sheetPr>
    <pageSetUpPr fitToPage="1"/>
  </sheetPr>
  <dimension ref="B2:J59"/>
  <sheetViews>
    <sheetView tabSelected="1" workbookViewId="0">
      <selection activeCell="I18" sqref="I18"/>
    </sheetView>
  </sheetViews>
  <sheetFormatPr baseColWidth="10" defaultRowHeight="14.4"/>
  <cols>
    <col min="2" max="2" width="43.109375" customWidth="1"/>
    <col min="3" max="3" width="0.21875" customWidth="1"/>
    <col min="4" max="4" width="42.109375" customWidth="1"/>
    <col min="7" max="7" width="13" bestFit="1" customWidth="1"/>
    <col min="9" max="9" width="13" bestFit="1" customWidth="1"/>
  </cols>
  <sheetData>
    <row r="2" spans="2:4" ht="15" thickBot="1"/>
    <row r="3" spans="2:4">
      <c r="B3" s="1"/>
      <c r="C3" s="2"/>
      <c r="D3" s="3"/>
    </row>
    <row r="4" spans="2:4">
      <c r="B4" s="4"/>
      <c r="D4" s="5"/>
    </row>
    <row r="5" spans="2:4" ht="18">
      <c r="B5" s="6"/>
      <c r="C5" s="7"/>
      <c r="D5" s="8"/>
    </row>
    <row r="6" spans="2:4" ht="18">
      <c r="B6" s="9"/>
      <c r="C6" s="10"/>
      <c r="D6" s="11"/>
    </row>
    <row r="7" spans="2:4">
      <c r="B7" s="67" t="s">
        <v>0</v>
      </c>
      <c r="C7" s="68"/>
      <c r="D7" s="69"/>
    </row>
    <row r="8" spans="2:4">
      <c r="B8" s="67" t="s">
        <v>41</v>
      </c>
      <c r="C8" s="68"/>
      <c r="D8" s="69"/>
    </row>
    <row r="9" spans="2:4">
      <c r="B9" s="67" t="s">
        <v>1</v>
      </c>
      <c r="C9" s="68"/>
      <c r="D9" s="69"/>
    </row>
    <row r="10" spans="2:4">
      <c r="B10" s="12"/>
      <c r="C10" s="13"/>
      <c r="D10" s="14"/>
    </row>
    <row r="11" spans="2:4">
      <c r="B11" s="15" t="s">
        <v>2</v>
      </c>
      <c r="C11" s="16"/>
      <c r="D11" s="17"/>
    </row>
    <row r="12" spans="2:4">
      <c r="B12" s="18" t="s">
        <v>3</v>
      </c>
      <c r="C12" s="19"/>
      <c r="D12" s="17"/>
    </row>
    <row r="13" spans="2:4">
      <c r="B13" s="20" t="s">
        <v>4</v>
      </c>
      <c r="C13" s="21"/>
      <c r="D13" s="22">
        <v>448851475.30000001</v>
      </c>
    </row>
    <row r="14" spans="2:4">
      <c r="B14" s="20" t="s">
        <v>5</v>
      </c>
      <c r="C14" s="21"/>
      <c r="D14" s="23">
        <f>262326.34-175</f>
        <v>262151.34000000003</v>
      </c>
    </row>
    <row r="15" spans="2:4">
      <c r="B15" s="24" t="s">
        <v>6</v>
      </c>
      <c r="C15" s="25"/>
      <c r="D15" s="26">
        <f>SUM(D13:D14)</f>
        <v>449113626.63999999</v>
      </c>
    </row>
    <row r="16" spans="2:4">
      <c r="B16" s="27"/>
      <c r="C16" s="28"/>
      <c r="D16" s="5"/>
    </row>
    <row r="17" spans="2:10">
      <c r="B17" s="18" t="s">
        <v>7</v>
      </c>
      <c r="C17" s="19"/>
      <c r="D17" s="5"/>
    </row>
    <row r="18" spans="2:10">
      <c r="B18" s="29" t="s">
        <v>8</v>
      </c>
      <c r="C18" s="30"/>
      <c r="D18" s="31"/>
      <c r="H18" s="55"/>
      <c r="I18" s="55"/>
      <c r="J18" s="55"/>
    </row>
    <row r="19" spans="2:10">
      <c r="B19" s="65" t="s">
        <v>9</v>
      </c>
      <c r="C19" s="54"/>
      <c r="D19" s="56">
        <v>2872411.5239999997</v>
      </c>
      <c r="H19" s="55"/>
      <c r="I19" s="55"/>
      <c r="J19" s="55"/>
    </row>
    <row r="20" spans="2:10">
      <c r="B20" s="65" t="s">
        <v>10</v>
      </c>
      <c r="C20" s="54"/>
      <c r="D20" s="56">
        <v>18846.512999999999</v>
      </c>
      <c r="H20" s="55"/>
      <c r="I20" s="55"/>
      <c r="J20" s="55"/>
    </row>
    <row r="21" spans="2:10">
      <c r="B21" s="65" t="s">
        <v>11</v>
      </c>
      <c r="C21" s="54"/>
      <c r="D21" s="56">
        <v>263142.43199999997</v>
      </c>
      <c r="H21" s="55"/>
      <c r="I21" s="55"/>
      <c r="J21" s="55"/>
    </row>
    <row r="22" spans="2:10">
      <c r="B22" s="65" t="s">
        <v>12</v>
      </c>
      <c r="C22" s="54"/>
      <c r="D22" s="56">
        <v>325487.80800000002</v>
      </c>
      <c r="H22" s="55"/>
      <c r="I22" s="55"/>
      <c r="J22" s="55"/>
    </row>
    <row r="23" spans="2:10">
      <c r="B23" s="65" t="s">
        <v>13</v>
      </c>
      <c r="C23" s="54"/>
      <c r="D23" s="56">
        <v>46384.478999999999</v>
      </c>
      <c r="H23" s="55"/>
      <c r="I23" s="55"/>
      <c r="J23" s="55"/>
    </row>
    <row r="24" spans="2:10">
      <c r="B24" s="4"/>
      <c r="D24" s="31"/>
      <c r="H24" s="55"/>
      <c r="I24" s="55"/>
      <c r="J24" s="55"/>
    </row>
    <row r="25" spans="2:10">
      <c r="B25" s="29" t="s">
        <v>14</v>
      </c>
      <c r="C25" s="30"/>
      <c r="D25" s="32">
        <v>0</v>
      </c>
      <c r="H25" s="55"/>
      <c r="I25" s="55"/>
      <c r="J25" s="55"/>
    </row>
    <row r="26" spans="2:10">
      <c r="B26" s="18" t="s">
        <v>15</v>
      </c>
      <c r="C26" s="19"/>
      <c r="D26" s="33">
        <f>SUM(D18:D25)</f>
        <v>3526272.7559999996</v>
      </c>
      <c r="H26" s="55"/>
      <c r="I26" s="55"/>
      <c r="J26" s="55"/>
    </row>
    <row r="27" spans="2:10">
      <c r="B27" s="29"/>
      <c r="C27" s="30"/>
      <c r="D27" s="5"/>
      <c r="H27" s="55"/>
      <c r="I27" s="55"/>
      <c r="J27" s="55"/>
    </row>
    <row r="28" spans="2:10">
      <c r="B28" s="57" t="s">
        <v>16</v>
      </c>
      <c r="C28" s="58"/>
      <c r="D28" s="59"/>
      <c r="H28" s="55"/>
      <c r="I28" s="55"/>
      <c r="J28" s="55"/>
    </row>
    <row r="29" spans="2:10">
      <c r="B29" s="57" t="s">
        <v>17</v>
      </c>
      <c r="C29" s="58"/>
      <c r="D29" s="56">
        <v>298793.7</v>
      </c>
    </row>
    <row r="30" spans="2:10">
      <c r="B30" s="57" t="s">
        <v>18</v>
      </c>
      <c r="C30" s="58"/>
      <c r="D30" s="56"/>
    </row>
    <row r="31" spans="2:10">
      <c r="B31" s="57" t="s">
        <v>19</v>
      </c>
      <c r="C31" s="58"/>
      <c r="D31" s="56">
        <v>1617037.87</v>
      </c>
    </row>
    <row r="32" spans="2:10">
      <c r="B32" s="60" t="s">
        <v>20</v>
      </c>
      <c r="C32" s="58"/>
      <c r="D32" s="61">
        <f>SUM(D29:D31)</f>
        <v>1915831.57</v>
      </c>
    </row>
    <row r="33" spans="2:4">
      <c r="B33" s="57"/>
      <c r="C33" s="58"/>
      <c r="D33" s="56"/>
    </row>
    <row r="34" spans="2:4" ht="15" thickBot="1">
      <c r="B34" s="60" t="s">
        <v>21</v>
      </c>
      <c r="C34" s="62"/>
      <c r="D34" s="63">
        <f>D15+D26+D32</f>
        <v>454555730.96599996</v>
      </c>
    </row>
    <row r="35" spans="2:4" ht="15" thickTop="1">
      <c r="B35" s="27"/>
      <c r="C35" s="28"/>
      <c r="D35" s="5"/>
    </row>
    <row r="36" spans="2:4">
      <c r="B36" s="15" t="s">
        <v>22</v>
      </c>
      <c r="C36" s="16"/>
      <c r="D36" s="5"/>
    </row>
    <row r="37" spans="2:4">
      <c r="B37" s="34" t="s">
        <v>23</v>
      </c>
      <c r="C37" s="35"/>
      <c r="D37" s="5"/>
    </row>
    <row r="38" spans="2:4">
      <c r="B38" s="27" t="s">
        <v>24</v>
      </c>
      <c r="C38" s="28"/>
      <c r="D38" s="36">
        <v>19548569.950000003</v>
      </c>
    </row>
    <row r="39" spans="2:4">
      <c r="B39" s="34" t="s">
        <v>25</v>
      </c>
      <c r="C39" s="35"/>
      <c r="D39" s="37">
        <f>+D38</f>
        <v>19548569.950000003</v>
      </c>
    </row>
    <row r="40" spans="2:4">
      <c r="B40" s="34"/>
      <c r="C40" s="35"/>
      <c r="D40" s="5"/>
    </row>
    <row r="41" spans="2:4">
      <c r="B41" s="34" t="s">
        <v>26</v>
      </c>
      <c r="C41" s="35"/>
      <c r="D41" s="5"/>
    </row>
    <row r="42" spans="2:4">
      <c r="B42" s="27" t="s">
        <v>27</v>
      </c>
      <c r="C42" s="28"/>
      <c r="D42" s="36">
        <v>0</v>
      </c>
    </row>
    <row r="43" spans="2:4">
      <c r="B43" s="34" t="s">
        <v>28</v>
      </c>
      <c r="C43" s="35"/>
      <c r="D43" s="37">
        <f>+D42</f>
        <v>0</v>
      </c>
    </row>
    <row r="44" spans="2:4">
      <c r="B44" s="15"/>
      <c r="C44" s="16"/>
      <c r="D44" s="5"/>
    </row>
    <row r="45" spans="2:4">
      <c r="B45" s="34" t="s">
        <v>29</v>
      </c>
      <c r="C45" s="35"/>
      <c r="D45" s="5"/>
    </row>
    <row r="46" spans="2:4">
      <c r="B46" s="27" t="s">
        <v>30</v>
      </c>
      <c r="C46" s="28"/>
      <c r="D46" s="38">
        <v>1524269892</v>
      </c>
    </row>
    <row r="47" spans="2:4">
      <c r="B47" s="27" t="s">
        <v>31</v>
      </c>
      <c r="C47" s="28"/>
      <c r="D47" s="5">
        <v>0</v>
      </c>
    </row>
    <row r="48" spans="2:4">
      <c r="B48" s="39" t="s">
        <v>32</v>
      </c>
      <c r="C48" s="28"/>
      <c r="D48" s="66">
        <v>-2613794774.3200002</v>
      </c>
    </row>
    <row r="49" spans="2:4">
      <c r="B49" s="27" t="s">
        <v>33</v>
      </c>
      <c r="C49" s="28"/>
      <c r="D49" s="38">
        <v>628881519.88999999</v>
      </c>
    </row>
    <row r="50" spans="2:4">
      <c r="B50" s="27" t="s">
        <v>34</v>
      </c>
      <c r="C50" s="28"/>
      <c r="D50" s="64">
        <v>895650523.45000005</v>
      </c>
    </row>
    <row r="51" spans="2:4">
      <c r="B51" s="34" t="s">
        <v>35</v>
      </c>
      <c r="C51" s="35"/>
      <c r="D51" s="40">
        <f>SUM(D46:D50)</f>
        <v>435007161.01999986</v>
      </c>
    </row>
    <row r="52" spans="2:4">
      <c r="B52" s="34"/>
      <c r="C52" s="35"/>
      <c r="D52" s="41"/>
    </row>
    <row r="53" spans="2:4" ht="15" thickBot="1">
      <c r="B53" s="42" t="s">
        <v>36</v>
      </c>
      <c r="C53" s="43"/>
      <c r="D53" s="53">
        <f>+D39+D51</f>
        <v>454555730.96999985</v>
      </c>
    </row>
    <row r="54" spans="2:4" ht="15" thickTop="1">
      <c r="B54" s="44"/>
      <c r="C54" s="45"/>
      <c r="D54" s="41"/>
    </row>
    <row r="55" spans="2:4">
      <c r="B55" s="44"/>
      <c r="C55" s="45"/>
      <c r="D55" s="46"/>
    </row>
    <row r="56" spans="2:4">
      <c r="B56" s="44"/>
      <c r="C56" s="45"/>
      <c r="D56" s="41"/>
    </row>
    <row r="57" spans="2:4">
      <c r="B57" s="47" t="s">
        <v>37</v>
      </c>
      <c r="C57" s="48"/>
      <c r="D57" s="49" t="s">
        <v>38</v>
      </c>
    </row>
    <row r="58" spans="2:4" ht="15" thickBot="1">
      <c r="B58" s="50" t="s">
        <v>39</v>
      </c>
      <c r="C58" s="51"/>
      <c r="D58" s="52" t="s">
        <v>40</v>
      </c>
    </row>
    <row r="59" spans="2:4" ht="15" thickTop="1"/>
  </sheetData>
  <mergeCells count="3">
    <mergeCell ref="B7:D7"/>
    <mergeCell ref="B8:D8"/>
    <mergeCell ref="B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2025-09-16T14:25:34Z</cp:lastPrinted>
  <dcterms:created xsi:type="dcterms:W3CDTF">2025-08-07T19:30:39Z</dcterms:created>
  <dcterms:modified xsi:type="dcterms:W3CDTF">2025-09-17T17:15:10Z</dcterms:modified>
</cp:coreProperties>
</file>