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2D832A4-7CD3-4BD0-972F-A5E5A1309742}" xr6:coauthVersionLast="47" xr6:coauthVersionMax="47" xr10:uidLastSave="{00000000-0000-0000-0000-000000000000}"/>
  <bookViews>
    <workbookView xWindow="-108" yWindow="-108" windowWidth="23256" windowHeight="12456" xr2:uid="{877E6CE0-7322-4F27-8898-C5ECB9680429}"/>
  </bookViews>
  <sheets>
    <sheet name="otros bien" sheetId="1" r:id="rId1"/>
    <sheet name="eq tecnologico" sheetId="2" state="hidden" r:id="rId2"/>
    <sheet name="eq tecnologico (2)" sheetId="6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6" i="1" l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129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4" i="2"/>
  <c r="J190" i="6"/>
  <c r="J189" i="6"/>
  <c r="J188" i="6"/>
  <c r="J187" i="6"/>
  <c r="J186" i="6"/>
  <c r="J185" i="6"/>
  <c r="J184" i="6"/>
  <c r="J183" i="6"/>
  <c r="J182" i="6"/>
  <c r="J181" i="6"/>
  <c r="J180" i="6"/>
  <c r="J179" i="6"/>
  <c r="J178" i="6"/>
  <c r="J177" i="6"/>
  <c r="J176" i="6"/>
  <c r="J175" i="6"/>
  <c r="J174" i="6"/>
  <c r="J173" i="6"/>
  <c r="J172" i="6"/>
  <c r="J171" i="6"/>
  <c r="J170" i="6"/>
  <c r="J169" i="6"/>
  <c r="J168" i="6"/>
  <c r="J167" i="6"/>
  <c r="J166" i="6"/>
  <c r="J165" i="6"/>
  <c r="J164" i="6"/>
  <c r="J163" i="6"/>
  <c r="J162" i="6"/>
  <c r="J161" i="6"/>
  <c r="J160" i="6"/>
  <c r="J159" i="6"/>
  <c r="J158" i="6"/>
  <c r="J157" i="6"/>
  <c r="J156" i="6"/>
  <c r="J155" i="6"/>
  <c r="J154" i="6"/>
  <c r="J153" i="6"/>
  <c r="J152" i="6"/>
  <c r="J151" i="6"/>
  <c r="J150" i="6"/>
  <c r="J149" i="6"/>
  <c r="J148" i="6"/>
  <c r="J147" i="6"/>
  <c r="J146" i="6"/>
  <c r="J145" i="6"/>
  <c r="J144" i="6"/>
  <c r="J143" i="6"/>
  <c r="J142" i="6"/>
  <c r="J141" i="6"/>
  <c r="J140" i="6"/>
  <c r="J138" i="6"/>
  <c r="J137" i="6"/>
  <c r="J136" i="6"/>
  <c r="J135" i="6"/>
  <c r="J134" i="6"/>
  <c r="J133" i="6"/>
  <c r="J132" i="6"/>
  <c r="J131" i="6"/>
  <c r="J130" i="6"/>
  <c r="J129" i="6"/>
  <c r="J128" i="6"/>
  <c r="J127" i="6"/>
  <c r="J126" i="6"/>
  <c r="J125" i="6"/>
  <c r="J124" i="6"/>
  <c r="J123" i="6"/>
  <c r="J122" i="6"/>
  <c r="J121" i="6"/>
  <c r="J120" i="6"/>
  <c r="J119" i="6"/>
  <c r="J118" i="6"/>
  <c r="J117" i="6"/>
  <c r="J116" i="6"/>
  <c r="J115" i="6"/>
  <c r="J114" i="6"/>
  <c r="J113" i="6"/>
  <c r="J112" i="6"/>
  <c r="J111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191" i="6" s="1"/>
  <c r="J164" i="1"/>
  <c r="J162" i="1"/>
  <c r="J163" i="1"/>
  <c r="J151" i="1"/>
  <c r="J142" i="1"/>
  <c r="J203" i="1"/>
  <c r="J195" i="1"/>
  <c r="J196" i="1"/>
  <c r="J197" i="1"/>
  <c r="J198" i="1"/>
  <c r="J199" i="1"/>
  <c r="J200" i="1"/>
  <c r="J201" i="1"/>
  <c r="J202" i="1"/>
  <c r="J231" i="1"/>
  <c r="J232" i="1"/>
  <c r="J233" i="1"/>
  <c r="J234" i="1"/>
  <c r="J235" i="1"/>
  <c r="J236" i="1"/>
  <c r="J237" i="1"/>
  <c r="J238" i="1"/>
  <c r="J230" i="1"/>
  <c r="J503" i="1" l="1"/>
  <c r="J468" i="1"/>
  <c r="E57" i="1"/>
  <c r="E67" i="1" s="1"/>
  <c r="E74" i="1" s="1"/>
  <c r="E82" i="1" s="1"/>
  <c r="E94" i="1" s="1"/>
  <c r="E107" i="1" s="1"/>
  <c r="E115" i="1" s="1"/>
  <c r="E131" i="1" s="1"/>
  <c r="E139" i="1" s="1"/>
  <c r="E153" i="1" l="1"/>
  <c r="E166" i="1" s="1"/>
  <c r="E174" i="1" s="1"/>
  <c r="E205" i="1" s="1"/>
  <c r="E217" i="1" s="1"/>
  <c r="E240" i="1" s="1"/>
  <c r="E251" i="1" s="1"/>
  <c r="E265" i="1" s="1"/>
  <c r="E273" i="1" s="1"/>
  <c r="E280" i="1" s="1"/>
  <c r="E295" i="1" s="1"/>
  <c r="E308" i="1" s="1"/>
  <c r="E315" i="1" s="1"/>
  <c r="E321" i="1" s="1"/>
  <c r="E144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22" i="1"/>
  <c r="J317" i="1"/>
  <c r="J318" i="1"/>
  <c r="J319" i="1"/>
  <c r="J316" i="1"/>
  <c r="J310" i="1"/>
  <c r="J311" i="1"/>
  <c r="J312" i="1"/>
  <c r="J313" i="1"/>
  <c r="J309" i="1"/>
  <c r="J297" i="1"/>
  <c r="J298" i="1"/>
  <c r="J299" i="1"/>
  <c r="J300" i="1"/>
  <c r="J301" i="1"/>
  <c r="J302" i="1"/>
  <c r="J303" i="1"/>
  <c r="J304" i="1"/>
  <c r="J305" i="1"/>
  <c r="J306" i="1"/>
  <c r="J296" i="1"/>
  <c r="J283" i="1"/>
  <c r="J284" i="1"/>
  <c r="J285" i="1"/>
  <c r="J286" i="1"/>
  <c r="J287" i="1"/>
  <c r="J288" i="1"/>
  <c r="J289" i="1"/>
  <c r="J290" i="1"/>
  <c r="J291" i="1"/>
  <c r="J292" i="1"/>
  <c r="J293" i="1"/>
  <c r="J282" i="1"/>
  <c r="J275" i="1"/>
  <c r="J276" i="1"/>
  <c r="J277" i="1"/>
  <c r="J278" i="1"/>
  <c r="J274" i="1"/>
  <c r="J267" i="1"/>
  <c r="J268" i="1"/>
  <c r="J269" i="1"/>
  <c r="J270" i="1"/>
  <c r="J271" i="1"/>
  <c r="J266" i="1"/>
  <c r="J253" i="1"/>
  <c r="J254" i="1"/>
  <c r="J255" i="1"/>
  <c r="J256" i="1"/>
  <c r="J257" i="1"/>
  <c r="J258" i="1"/>
  <c r="J259" i="1"/>
  <c r="J260" i="1"/>
  <c r="J261" i="1"/>
  <c r="J262" i="1"/>
  <c r="J263" i="1"/>
  <c r="J252" i="1"/>
  <c r="J242" i="1"/>
  <c r="J243" i="1"/>
  <c r="J244" i="1"/>
  <c r="J245" i="1"/>
  <c r="J246" i="1"/>
  <c r="J247" i="1"/>
  <c r="J248" i="1"/>
  <c r="J249" i="1"/>
  <c r="J241" i="1"/>
  <c r="J219" i="1"/>
  <c r="J220" i="1"/>
  <c r="J221" i="1"/>
  <c r="J222" i="1"/>
  <c r="J223" i="1"/>
  <c r="J224" i="1"/>
  <c r="J225" i="1"/>
  <c r="J226" i="1"/>
  <c r="J227" i="1"/>
  <c r="J228" i="1"/>
  <c r="J229" i="1"/>
  <c r="J218" i="1"/>
  <c r="J207" i="1"/>
  <c r="J208" i="1"/>
  <c r="J209" i="1"/>
  <c r="J210" i="1"/>
  <c r="J211" i="1"/>
  <c r="J212" i="1"/>
  <c r="J213" i="1"/>
  <c r="J214" i="1"/>
  <c r="J215" i="1"/>
  <c r="J206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75" i="1"/>
  <c r="J320" i="1" l="1"/>
  <c r="J307" i="1"/>
  <c r="J272" i="1"/>
  <c r="J314" i="1"/>
  <c r="J204" i="1"/>
  <c r="J250" i="1"/>
  <c r="J294" i="1"/>
  <c r="J340" i="1"/>
  <c r="J264" i="1"/>
  <c r="J216" i="1"/>
  <c r="J279" i="1"/>
  <c r="J239" i="1"/>
  <c r="J168" i="1"/>
  <c r="J169" i="1"/>
  <c r="J170" i="1"/>
  <c r="J171" i="1"/>
  <c r="J172" i="1"/>
  <c r="J167" i="1"/>
  <c r="J155" i="1"/>
  <c r="J156" i="1"/>
  <c r="J157" i="1"/>
  <c r="J158" i="1"/>
  <c r="J159" i="1"/>
  <c r="J160" i="1"/>
  <c r="J161" i="1"/>
  <c r="J154" i="1"/>
  <c r="J147" i="1"/>
  <c r="J148" i="1"/>
  <c r="J149" i="1"/>
  <c r="J150" i="1"/>
  <c r="J146" i="1"/>
  <c r="J141" i="1"/>
  <c r="J140" i="1"/>
  <c r="J133" i="1"/>
  <c r="J134" i="1"/>
  <c r="J135" i="1"/>
  <c r="J136" i="1"/>
  <c r="J132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16" i="1"/>
  <c r="J109" i="1"/>
  <c r="J110" i="1"/>
  <c r="J111" i="1"/>
  <c r="J112" i="1"/>
  <c r="J108" i="1"/>
  <c r="J96" i="1"/>
  <c r="J97" i="1"/>
  <c r="J98" i="1"/>
  <c r="J99" i="1"/>
  <c r="J100" i="1"/>
  <c r="J101" i="1"/>
  <c r="J102" i="1"/>
  <c r="J103" i="1"/>
  <c r="J104" i="1"/>
  <c r="J95" i="1"/>
  <c r="J84" i="1"/>
  <c r="J85" i="1"/>
  <c r="J86" i="1"/>
  <c r="J87" i="1"/>
  <c r="J88" i="1"/>
  <c r="J89" i="1"/>
  <c r="J90" i="1"/>
  <c r="J91" i="1"/>
  <c r="J83" i="1"/>
  <c r="J76" i="1"/>
  <c r="J77" i="1"/>
  <c r="J78" i="1"/>
  <c r="J79" i="1"/>
  <c r="J75" i="1"/>
  <c r="J71" i="1"/>
  <c r="J70" i="1"/>
  <c r="J69" i="1"/>
  <c r="J68" i="1"/>
  <c r="J64" i="1"/>
  <c r="J63" i="1"/>
  <c r="J62" i="1"/>
  <c r="J61" i="1"/>
  <c r="J60" i="1"/>
  <c r="J59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13" i="1"/>
  <c r="J165" i="1" l="1"/>
  <c r="J152" i="1"/>
  <c r="J55" i="1"/>
  <c r="J173" i="1"/>
  <c r="J143" i="1"/>
  <c r="J65" i="1"/>
  <c r="J80" i="1"/>
  <c r="J92" i="1"/>
  <c r="J72" i="1"/>
  <c r="J105" i="1"/>
  <c r="J129" i="1"/>
  <c r="J137" i="1"/>
  <c r="J113" i="1"/>
  <c r="I340" i="1"/>
</calcChain>
</file>

<file path=xl/sharedStrings.xml><?xml version="1.0" encoding="utf-8"?>
<sst xmlns="http://schemas.openxmlformats.org/spreadsheetml/2006/main" count="2323" uniqueCount="785">
  <si>
    <t>ESTRUCTURA PROGRAMATICA</t>
  </si>
  <si>
    <t>DATOS DEL BIEN MUEBLE</t>
  </si>
  <si>
    <t xml:space="preserve"> </t>
  </si>
  <si>
    <t>FUENTE FIN</t>
  </si>
  <si>
    <t>FUENTE ESP</t>
  </si>
  <si>
    <t xml:space="preserve">DESCRIPCION DEL BIEN </t>
  </si>
  <si>
    <t>CODIGO DEL BIEN</t>
  </si>
  <si>
    <t>FECHA DE ADQUISICIÓN</t>
  </si>
  <si>
    <t>CANTIDAD</t>
  </si>
  <si>
    <t>COSTO POR UNIDAD</t>
  </si>
  <si>
    <t>ESCRITORIO</t>
  </si>
  <si>
    <t>EZK120A</t>
  </si>
  <si>
    <t>EZK140A</t>
  </si>
  <si>
    <t>ESCRITORIO CAOBA</t>
  </si>
  <si>
    <t>EE3016C</t>
  </si>
  <si>
    <t>BUTACA DE VISITA PIEL</t>
  </si>
  <si>
    <t>BVF061P</t>
  </si>
  <si>
    <t xml:space="preserve">CREDENZA CAOBA </t>
  </si>
  <si>
    <t>C2M164C</t>
  </si>
  <si>
    <t>MESA DE CONFERENCIA</t>
  </si>
  <si>
    <t>MC024AC</t>
  </si>
  <si>
    <t>SILLON TECNICO</t>
  </si>
  <si>
    <t>ST434CN</t>
  </si>
  <si>
    <t>BUTACA DE VISITA MALLA NEGRA</t>
  </si>
  <si>
    <t>BVWA96N</t>
  </si>
  <si>
    <t>CREDENZA EN MELAMINA</t>
  </si>
  <si>
    <t>CM180H</t>
  </si>
  <si>
    <t xml:space="preserve">SILLON GERENCIAL </t>
  </si>
  <si>
    <t>SGF068N</t>
  </si>
  <si>
    <t>LATERAL DE UN PARAL</t>
  </si>
  <si>
    <t>LUP100A</t>
  </si>
  <si>
    <t xml:space="preserve">ARCHIVO METALICO 3 GAVETAS </t>
  </si>
  <si>
    <t>ARC-000015</t>
  </si>
  <si>
    <t>MESA DE CONFERENCIA CAOBA</t>
  </si>
  <si>
    <t>MCE0730</t>
  </si>
  <si>
    <t xml:space="preserve">SILLON SECRETARIAL </t>
  </si>
  <si>
    <t>CGTX01M</t>
  </si>
  <si>
    <t xml:space="preserve">ARMARIO BAJO EN MADERA </t>
  </si>
  <si>
    <t>ESE201C</t>
  </si>
  <si>
    <t xml:space="preserve">SILLON SECRETARIAL EN MALLA </t>
  </si>
  <si>
    <t>SG367MV</t>
  </si>
  <si>
    <t>ESCRITORIO MADERA COLOR CAOBA</t>
  </si>
  <si>
    <t>LATERAL DE CAOBA</t>
  </si>
  <si>
    <t>MEE301C</t>
  </si>
  <si>
    <t>PURIFICADOR DE AIRE</t>
  </si>
  <si>
    <t>HEPOH13</t>
  </si>
  <si>
    <t xml:space="preserve"> 2 BOCINA 15'' </t>
  </si>
  <si>
    <t>SONI-102</t>
  </si>
  <si>
    <t>BOCINA PEQUEÑA</t>
  </si>
  <si>
    <t>BC7900108</t>
  </si>
  <si>
    <t xml:space="preserve">NEVERA DE 10 PIES </t>
  </si>
  <si>
    <t>NEV-07</t>
  </si>
  <si>
    <t>NEVERA 10 PIES</t>
  </si>
  <si>
    <t>BEBEDERO</t>
  </si>
  <si>
    <t xml:space="preserve">BANCO DE VISITAS DE TRES SILLAS </t>
  </si>
  <si>
    <t>SILLAS-001</t>
  </si>
  <si>
    <t>ABANICO DE PISO</t>
  </si>
  <si>
    <t>ARCHIVO CONTRA FUEGO</t>
  </si>
  <si>
    <t>C377</t>
  </si>
  <si>
    <t xml:space="preserve">ARMARIO METALICO 2 PUERTAS </t>
  </si>
  <si>
    <t>4200-0001</t>
  </si>
  <si>
    <t>ANAQUEL 5 DIVISIONES</t>
  </si>
  <si>
    <t>ANAQUEL</t>
  </si>
  <si>
    <t xml:space="preserve">MICROONDAS </t>
  </si>
  <si>
    <t xml:space="preserve">ARCHVO METALICO 4 GAVETAS </t>
  </si>
  <si>
    <t>ARC4G-11</t>
  </si>
  <si>
    <t>SILLA SECRETARIALES</t>
  </si>
  <si>
    <t>2100-2525</t>
  </si>
  <si>
    <t xml:space="preserve">SILLAS PLASTICAS </t>
  </si>
  <si>
    <t>CAFETERA</t>
  </si>
  <si>
    <t>CAF-001</t>
  </si>
  <si>
    <t xml:space="preserve">LICUADORA </t>
  </si>
  <si>
    <t xml:space="preserve">EXTINTORES </t>
  </si>
  <si>
    <t>ACD10</t>
  </si>
  <si>
    <t>CREDENZA ABIERTA</t>
  </si>
  <si>
    <t>CA-101</t>
  </si>
  <si>
    <t>PLANTA ELECTRICA MP-681 DE 200 KILOS</t>
  </si>
  <si>
    <t>KVA200</t>
  </si>
  <si>
    <t>INVERSOR 2 KILOS  CON 4 BATERIAS</t>
  </si>
  <si>
    <t>ELECTRICO-04</t>
  </si>
  <si>
    <t>INVERSOR 5 KILOS CON 8 BATERIAS</t>
  </si>
  <si>
    <t>INV</t>
  </si>
  <si>
    <t xml:space="preserve">SUB TOTAL </t>
  </si>
  <si>
    <t xml:space="preserve">BEBEDERO </t>
  </si>
  <si>
    <t>REF-20</t>
  </si>
  <si>
    <t>MICRO</t>
  </si>
  <si>
    <t xml:space="preserve">NEVERA EJECUTIVA </t>
  </si>
  <si>
    <t>1000-5</t>
  </si>
  <si>
    <t xml:space="preserve">SILLA SECRETARIALES </t>
  </si>
  <si>
    <t>LX087-H3</t>
  </si>
  <si>
    <t>ARCHIVO DE METAL DE 3 GAVETAS</t>
  </si>
  <si>
    <t>ARC00064</t>
  </si>
  <si>
    <t>SUB TOTAL</t>
  </si>
  <si>
    <t>PLANTA ELECTRICA 1.6 Kilo</t>
  </si>
  <si>
    <t>EVANS</t>
  </si>
  <si>
    <t>ARCHIVO DE METAL 3 GAVETAS</t>
  </si>
  <si>
    <t>SILLA SECRETARIAL</t>
  </si>
  <si>
    <t>SILLON SEMI-EJECUTIVO</t>
  </si>
  <si>
    <t>DEBROZADORA</t>
  </si>
  <si>
    <t>DBEEH000038</t>
  </si>
  <si>
    <t>ARCHIVO DE MADERA DE 3 GAVETAS</t>
  </si>
  <si>
    <t xml:space="preserve">AIRE ACONDICIONADO DE 12000 BTU </t>
  </si>
  <si>
    <t>BTU014</t>
  </si>
  <si>
    <t xml:space="preserve">CREDENSA HORIZONTAL DE 2 PUERTAS </t>
  </si>
  <si>
    <t>OF21120</t>
  </si>
  <si>
    <t>ARMARIO VERTICAL DE Y 2 PUERTAS</t>
  </si>
  <si>
    <t>A020</t>
  </si>
  <si>
    <t>ESCRITORIO TIPO L</t>
  </si>
  <si>
    <t>RT0005</t>
  </si>
  <si>
    <t>SILLA DE VISITA</t>
  </si>
  <si>
    <t>BVW96N</t>
  </si>
  <si>
    <t>AC0005</t>
  </si>
  <si>
    <t xml:space="preserve">ABANICO DE TORRES </t>
  </si>
  <si>
    <t>LASKO 36 PULG</t>
  </si>
  <si>
    <t>29/0/2024</t>
  </si>
  <si>
    <t xml:space="preserve">NEVERA EJECUTIVA DE 4 PIES </t>
  </si>
  <si>
    <t>NV3663401</t>
  </si>
  <si>
    <t>1905/2021</t>
  </si>
  <si>
    <t xml:space="preserve">MESA DE MADERA PARA ACTIVIDADES </t>
  </si>
  <si>
    <t>MS-001</t>
  </si>
  <si>
    <t>22/03/221</t>
  </si>
  <si>
    <t>CREDENSA HORIZONTAL DE 2 GAVETAS</t>
  </si>
  <si>
    <t xml:space="preserve">AIRE ACONDICIONADO DE 18000 BTU </t>
  </si>
  <si>
    <t>CREDENSA HORIZONTAL 2 PUERTAS</t>
  </si>
  <si>
    <t>SILLA VISITANTE</t>
  </si>
  <si>
    <t>SILLA PLASTICA</t>
  </si>
  <si>
    <t>BVW96AN</t>
  </si>
  <si>
    <t>ARCHIVO DE 3 GAVETAS DE METAL</t>
  </si>
  <si>
    <t>SILLA SEMI-EJECUTIVA</t>
  </si>
  <si>
    <t xml:space="preserve">ABANISCOS DE TORRE </t>
  </si>
  <si>
    <t>ABANISCOS DE PISO</t>
  </si>
  <si>
    <t>ESCRITORIO 60 PIES</t>
  </si>
  <si>
    <t>ESCRITORIO 48 PIES</t>
  </si>
  <si>
    <t>CREDENSA HORIZONTAL DE 2 PUERTAS</t>
  </si>
  <si>
    <t>AIRE ACONDICIONADO 36000 BTU</t>
  </si>
  <si>
    <t xml:space="preserve">CAMARA FOTOGRAFICA </t>
  </si>
  <si>
    <t>CAM-987</t>
  </si>
  <si>
    <t xml:space="preserve">DRON DJI </t>
  </si>
  <si>
    <t>MINI-PRO</t>
  </si>
  <si>
    <t>COLECTOR DE DATOS SATELITALES</t>
  </si>
  <si>
    <t>SAT-0011</t>
  </si>
  <si>
    <t>COMBO RECEPTOR SATELITAL</t>
  </si>
  <si>
    <t>SAT-005</t>
  </si>
  <si>
    <t xml:space="preserve">ARCHIVO METALICO DE 3 GAVETAS </t>
  </si>
  <si>
    <t xml:space="preserve">ARCHIVO CONTRA FUEGO </t>
  </si>
  <si>
    <t xml:space="preserve">PURIFICADOR DE AIRE </t>
  </si>
  <si>
    <t xml:space="preserve">PLANERA DE 5 GAVETAS </t>
  </si>
  <si>
    <t>COUNTER  DE RECEPCION</t>
  </si>
  <si>
    <t>CLIMPOZ-831D</t>
  </si>
  <si>
    <t xml:space="preserve">SILLAS DE MADERA EN UNION </t>
  </si>
  <si>
    <t>BANCO DE METAL Y MADERA PARA VISITAS</t>
  </si>
  <si>
    <t>B07</t>
  </si>
  <si>
    <t xml:space="preserve">ARCHIVO DE 4 GAVETAS METALICO </t>
  </si>
  <si>
    <t>OF324</t>
  </si>
  <si>
    <t xml:space="preserve">AIRE ACONDICIONADO 18000 BTU </t>
  </si>
  <si>
    <t>OF30140</t>
  </si>
  <si>
    <t>06/092014</t>
  </si>
  <si>
    <t>ESCRITORIO DE REUNION</t>
  </si>
  <si>
    <t>S/N</t>
  </si>
  <si>
    <t>LIBRE ACCESO A LA INFORMACION</t>
  </si>
  <si>
    <t>ARCHIVO METALICO DE 3 GAVETAS</t>
  </si>
  <si>
    <t>MAQUINA DE ENCUADERNACION</t>
  </si>
  <si>
    <t>OF-52697</t>
  </si>
  <si>
    <t>UNIDAD DE CONTRALORIA</t>
  </si>
  <si>
    <t>ARCHIVO DE 3 GAVETAS</t>
  </si>
  <si>
    <t>ARCHIVO AEREO</t>
  </si>
  <si>
    <t>CLOGAB</t>
  </si>
  <si>
    <t>24/06/201</t>
  </si>
  <si>
    <t>ESCRITORIO MODULARES</t>
  </si>
  <si>
    <t xml:space="preserve">AIRE ACONDICIONADO 12000 BTU </t>
  </si>
  <si>
    <t>AC-1011</t>
  </si>
  <si>
    <t>CALCULADORA SHARP 2630</t>
  </si>
  <si>
    <t>16/062014</t>
  </si>
  <si>
    <t>SILLA DE VISITANTE</t>
  </si>
  <si>
    <t>DEPARTAMENTO DE INGENENIERIA Y COSTOS</t>
  </si>
  <si>
    <t>SILLONES SEMI-EJECUTIVO</t>
  </si>
  <si>
    <t xml:space="preserve">ARCHIVO DE METAL DE 4 GAVETAS </t>
  </si>
  <si>
    <t>ARC.4G.11</t>
  </si>
  <si>
    <t>AIRE ACONDICIONADO 12000 BTU</t>
  </si>
  <si>
    <t>AC-00002</t>
  </si>
  <si>
    <t>DEPARTAMENTO DE FINANZAS</t>
  </si>
  <si>
    <t>ESCRITORIO NORMAL</t>
  </si>
  <si>
    <t xml:space="preserve">CREDENSA HORIZONTAL DE 5 GAVETAS </t>
  </si>
  <si>
    <t>OF15208</t>
  </si>
  <si>
    <t xml:space="preserve">ARMARIO METALICO DE 2 PUERTA </t>
  </si>
  <si>
    <t>ARC00020</t>
  </si>
  <si>
    <t xml:space="preserve">ESTANTE METALICO DE 6 NIVELES </t>
  </si>
  <si>
    <t>CLOTRA</t>
  </si>
  <si>
    <t>ARCHIVO  DE 3 GAVETAS METALICO</t>
  </si>
  <si>
    <t>ABANICO DE PISO(DANADO)</t>
  </si>
  <si>
    <t>SILLA SEMI- EJECUTIVAS</t>
  </si>
  <si>
    <t>SILLON EJECUTIVO</t>
  </si>
  <si>
    <t>S128</t>
  </si>
  <si>
    <t xml:space="preserve">AIRE DE OFICINA 36000 BTU </t>
  </si>
  <si>
    <t>AC-1101</t>
  </si>
  <si>
    <t>AIRE ACONDICIONADO 60000 BTU</t>
  </si>
  <si>
    <t>S3021L00118</t>
  </si>
  <si>
    <t>TRITURADORA</t>
  </si>
  <si>
    <t xml:space="preserve">DEPARTAMENTO LIBERACION DE ESPACIOS </t>
  </si>
  <si>
    <t>AC-001</t>
  </si>
  <si>
    <t xml:space="preserve">ESCRITORIO TIPO L </t>
  </si>
  <si>
    <t>ESTANTE METALICO DE 6 NIVELES</t>
  </si>
  <si>
    <t>ESTANTE METALICO DD 6 NIVELES</t>
  </si>
  <si>
    <t>DEPARTAMENTO LEGAL</t>
  </si>
  <si>
    <t xml:space="preserve">CREDENSA HORIZONTAL 2 PUERTAS </t>
  </si>
  <si>
    <t>ARC4G.11</t>
  </si>
  <si>
    <t xml:space="preserve">CREDENSA PLASTICO DE 2 PUERTAS </t>
  </si>
  <si>
    <t>05-AMAR-0003</t>
  </si>
  <si>
    <t>ARMARIO DE 2 PUERTAS METALICO</t>
  </si>
  <si>
    <t>A20</t>
  </si>
  <si>
    <t xml:space="preserve">AIRE ACONDICIONADO 36000 BTU </t>
  </si>
  <si>
    <t>0609/2014</t>
  </si>
  <si>
    <t>ABANICO DE TORRES WESTINHOUSE</t>
  </si>
  <si>
    <t>S/I</t>
  </si>
  <si>
    <t>ABANICO DE TORRES 36 PULGADAS</t>
  </si>
  <si>
    <t>DPTO RECURSOS HUMANOS</t>
  </si>
  <si>
    <t xml:space="preserve">CONTROL ACCESO CON HUELLA </t>
  </si>
  <si>
    <t>CON-697</t>
  </si>
  <si>
    <t xml:space="preserve">ARCHIVO METALICO DE 4 GAVETAS </t>
  </si>
  <si>
    <t>MESA DE OFICINA</t>
  </si>
  <si>
    <t>MESS0011</t>
  </si>
  <si>
    <t>DEPARTAMENTO DE COMPRAS</t>
  </si>
  <si>
    <t>ARMARIO METALICO DE DOS PUERTA</t>
  </si>
  <si>
    <t>A019</t>
  </si>
  <si>
    <t>CREDENSA DE DOS PUERTA</t>
  </si>
  <si>
    <t>SILLONES SEMI-EJECUTIVOS</t>
  </si>
  <si>
    <t xml:space="preserve">ARCHIVO VERTICAL DE 4 GAVETAS </t>
  </si>
  <si>
    <t>BTU.14</t>
  </si>
  <si>
    <t>COCINA I</t>
  </si>
  <si>
    <t xml:space="preserve">NEVERA DE 10 DE 1 PUERTAS </t>
  </si>
  <si>
    <t>NEV-3610250</t>
  </si>
  <si>
    <t>SK00-00003</t>
  </si>
  <si>
    <t xml:space="preserve">ESTANTE METALICO DE 6 ESPACIOS </t>
  </si>
  <si>
    <t>MESA DE COCINA</t>
  </si>
  <si>
    <t>OF36</t>
  </si>
  <si>
    <t>SILLAS PLASTICAS</t>
  </si>
  <si>
    <t>COCINA II</t>
  </si>
  <si>
    <t xml:space="preserve">MICROONDA </t>
  </si>
  <si>
    <t>SR00-00001</t>
  </si>
  <si>
    <t xml:space="preserve">NEVERA 2 PUERTA 10 PIES </t>
  </si>
  <si>
    <t>NV36-10250</t>
  </si>
  <si>
    <t xml:space="preserve">MESA </t>
  </si>
  <si>
    <t>DEPTO CONTROL INTERNO</t>
  </si>
  <si>
    <t>ESCRITORIO NORMAL 60</t>
  </si>
  <si>
    <t xml:space="preserve">MAQUINA DE ESCRIBIR </t>
  </si>
  <si>
    <t>MAQ.001</t>
  </si>
  <si>
    <t>ARCHIVO DE 3 GAVETAS METAL</t>
  </si>
  <si>
    <t xml:space="preserve">ARMARIO DE 2 PUERTAS METALICO </t>
  </si>
  <si>
    <t>SILLA PARA VISITA</t>
  </si>
  <si>
    <t>BTU12</t>
  </si>
  <si>
    <t>SOSUA</t>
  </si>
  <si>
    <t xml:space="preserve">ESCRITORIO MODULAR28X48 </t>
  </si>
  <si>
    <t>RT005</t>
  </si>
  <si>
    <t>ABANICO DE TORRES</t>
  </si>
  <si>
    <t xml:space="preserve">SILLA PLASTICAS </t>
  </si>
  <si>
    <t>ACHIVO DE 3 GAVETAS METAL</t>
  </si>
  <si>
    <t>ARC00001</t>
  </si>
  <si>
    <t>CREDENZA HORIZONTAL  DOS PUERTAS</t>
  </si>
  <si>
    <t>MESA REDONDA</t>
  </si>
  <si>
    <t>OF37</t>
  </si>
  <si>
    <t xml:space="preserve">ALMACEN </t>
  </si>
  <si>
    <t xml:space="preserve">DESBROSADORAS </t>
  </si>
  <si>
    <t xml:space="preserve">ANAQUELES </t>
  </si>
  <si>
    <t xml:space="preserve">TOTAL </t>
  </si>
  <si>
    <t>SEGURIDAD</t>
  </si>
  <si>
    <t>DETECTOR DE METAL DE MANO</t>
  </si>
  <si>
    <t xml:space="preserve">RADIOS DE COMUNICACON </t>
  </si>
  <si>
    <t>COM-01035</t>
  </si>
  <si>
    <t>TRANSPORTACION</t>
  </si>
  <si>
    <t>CAMIONETA AMAROK DORADO</t>
  </si>
  <si>
    <t>W1ZZZ2HDA008071</t>
  </si>
  <si>
    <t xml:space="preserve">   ( L334786)-20/8/2013</t>
  </si>
  <si>
    <t>CAMIONETA AMAROK AZUL</t>
  </si>
  <si>
    <t>W1ZZZ2HDA002248</t>
  </si>
  <si>
    <t>(L331791)-20/8/2013</t>
  </si>
  <si>
    <t>AUTOBUS NISSAN URBAN BLANCO</t>
  </si>
  <si>
    <t>JN1VC4E2620001760</t>
  </si>
  <si>
    <t>(1070756)-2016</t>
  </si>
  <si>
    <t>CAMION ISUZU REWARD</t>
  </si>
  <si>
    <t>JAANPR71FH7100173</t>
  </si>
  <si>
    <t>(S0176618)29/12/2016</t>
  </si>
  <si>
    <t>CAMIONETA NISSAN FONTIER AZUL</t>
  </si>
  <si>
    <t>3N6CD3388ZK368171</t>
  </si>
  <si>
    <t>(L363037)-23/11/2017</t>
  </si>
  <si>
    <t>JEEP CHEVORLET TRAX GRIS OSCURO</t>
  </si>
  <si>
    <t>3GNCJTEE7JL900218</t>
  </si>
  <si>
    <t>(G419165)-29/12/2017</t>
  </si>
  <si>
    <t>MOTOR YAMAHA XTZ125 NEGRO</t>
  </si>
  <si>
    <t>LBPKE180XJ0071023</t>
  </si>
  <si>
    <t>(K1314847)-7/5/2018</t>
  </si>
  <si>
    <t>LBPKE180K0084140</t>
  </si>
  <si>
    <t>(K1804741)-22/11/2018</t>
  </si>
  <si>
    <t>MOTOR YAMAHA XTZ125E BLANCO</t>
  </si>
  <si>
    <t>LBPK1800KJ0084579</t>
  </si>
  <si>
    <t>(K1827832)-7/5/2018</t>
  </si>
  <si>
    <t>MOTOR YAMAHA YD110 ROJO</t>
  </si>
  <si>
    <t>ME1RE2319G2007277</t>
  </si>
  <si>
    <t>(K1105759)-25/11/2016</t>
  </si>
  <si>
    <t>ME1RE2315G2007129</t>
  </si>
  <si>
    <t>(K1105758)-25/11/2016</t>
  </si>
  <si>
    <t>MOTOR YAMAHA YD110 NEGRO</t>
  </si>
  <si>
    <t>ME1RE231362010112</t>
  </si>
  <si>
    <t>(K1291709)-26/12/2017</t>
  </si>
  <si>
    <t>CAMIONETA HILUX 4X4 ROJA</t>
  </si>
  <si>
    <t>8AJKB3D101835580</t>
  </si>
  <si>
    <t>(L443358)-18/1/2022</t>
  </si>
  <si>
    <t>CAMIONETA HILUX 4X4 BLANCA</t>
  </si>
  <si>
    <t>8AJKB3D901632331</t>
  </si>
  <si>
    <t>(L438560)30/10/2022</t>
  </si>
  <si>
    <t>8AJKB3D901632343</t>
  </si>
  <si>
    <t>(L438559)30/10/2022</t>
  </si>
  <si>
    <t>8AJKB3D901632345</t>
  </si>
  <si>
    <t>(L438558)-30/10/2022</t>
  </si>
  <si>
    <t>CAMIONETA HILUX  4X4 ROJA</t>
  </si>
  <si>
    <t>8AJKB3D001635814</t>
  </si>
  <si>
    <t>(L443357)-18/1/2022</t>
  </si>
  <si>
    <t>RELACION DE LOS ACTIVOS INSTITUCIONAL</t>
  </si>
  <si>
    <t>TOTAL GRAL</t>
  </si>
  <si>
    <t>PREPARADO POR:</t>
  </si>
  <si>
    <t>APROBADO POR:</t>
  </si>
  <si>
    <t>INVENTARIO EQUIPOS TECNOLOGICOS</t>
  </si>
  <si>
    <t>Nombre</t>
  </si>
  <si>
    <t>Departamento</t>
  </si>
  <si>
    <t>Marca de computadora</t>
  </si>
  <si>
    <t>Serial</t>
  </si>
  <si>
    <t>Otros</t>
  </si>
  <si>
    <t>Código</t>
  </si>
  <si>
    <t>Cantida</t>
  </si>
  <si>
    <t>Costos Unitario</t>
  </si>
  <si>
    <t>Costos Total</t>
  </si>
  <si>
    <t>PATRICIA GOMEZ</t>
  </si>
  <si>
    <t>LEGAL</t>
  </si>
  <si>
    <t>LAPTOP DELL INSPIRON 3593</t>
  </si>
  <si>
    <t>H7ZWB53</t>
  </si>
  <si>
    <t>URBE-LEG-LAP-01</t>
  </si>
  <si>
    <t>IMPRESORA</t>
  </si>
  <si>
    <t>IMPRESORA HP M776</t>
  </si>
  <si>
    <t>MONITOR</t>
  </si>
  <si>
    <t>ASUS TUF VG1A S/N R9LMQS035912</t>
  </si>
  <si>
    <t>URBE-LEG-MO-02</t>
  </si>
  <si>
    <t>LEONARDO MARTE</t>
  </si>
  <si>
    <t>DELL OPTIPLEX 3080</t>
  </si>
  <si>
    <t>BFVYQJ3</t>
  </si>
  <si>
    <t>URBE-LEG-PC-01</t>
  </si>
  <si>
    <t>FELIX CABREJA</t>
  </si>
  <si>
    <t>LAPTOP DELL INSPIRON 1583</t>
  </si>
  <si>
    <t xml:space="preserve"> URBE-LEG-LAP-02</t>
  </si>
  <si>
    <t>DELL 27 pulgada JMBSBX3</t>
  </si>
  <si>
    <t xml:space="preserve">URBE-LEG-MO-01 </t>
  </si>
  <si>
    <t>RAFAEL CORDERO</t>
  </si>
  <si>
    <t>3JNC0M3</t>
  </si>
  <si>
    <t>URBE-LEG-MO-03 / URBE-LEG-PC-02</t>
  </si>
  <si>
    <t>ROMAN HEREDIA</t>
  </si>
  <si>
    <t>DESKTOP HP PRODESK G7</t>
  </si>
  <si>
    <t>MXL8502C45</t>
  </si>
  <si>
    <t>URBE-NDS-PC-01</t>
  </si>
  <si>
    <t>MANUEL OSCAR CARRION</t>
  </si>
  <si>
    <t>LAPTOP HP 240 G7</t>
  </si>
  <si>
    <t>5CG0521Y89</t>
  </si>
  <si>
    <t>HP 22Y S/N 1CR8440HW6</t>
  </si>
  <si>
    <t>URBE-INGC-LAP-04</t>
  </si>
  <si>
    <t>DANIEL ENRIQUE QUIÑONES</t>
  </si>
  <si>
    <t>FINANZA</t>
  </si>
  <si>
    <t>LAPTOP HP 15T-DW300</t>
  </si>
  <si>
    <t>CND2373HWG</t>
  </si>
  <si>
    <t>URBE-FIN-LAP-01</t>
  </si>
  <si>
    <t>ASUS TUF VG1A S/N R8LMQS076685</t>
  </si>
  <si>
    <t>URBE-FIN-MO-01</t>
  </si>
  <si>
    <t>DIGNA VARGAS</t>
  </si>
  <si>
    <t>LENOVO E15 2GEN</t>
  </si>
  <si>
    <t>MJ-0F6WQH</t>
  </si>
  <si>
    <t>URBE-FIN-PC-01</t>
  </si>
  <si>
    <t>SCANJET PRO 2000 S2 S/N CN421B200R</t>
  </si>
  <si>
    <t>URBE-FIN-PC-02</t>
  </si>
  <si>
    <t>YOVANNY DE LA ROSA</t>
  </si>
  <si>
    <t>DELL OPTIPLEX 3000 SFF</t>
  </si>
  <si>
    <t>BJQ46X3</t>
  </si>
  <si>
    <t>MARINA CASTILLO</t>
  </si>
  <si>
    <t>DELL OPTIPLEX 3000</t>
  </si>
  <si>
    <t>3JQ46X3</t>
  </si>
  <si>
    <t>URBE-FIN-PC-05</t>
  </si>
  <si>
    <t>JULIO MEJIA</t>
  </si>
  <si>
    <t>DESKTOP HP PRODESK 400G5</t>
  </si>
  <si>
    <t>MXL8502C59</t>
  </si>
  <si>
    <t>URBE-FIN-PC-04</t>
  </si>
  <si>
    <t>HENRRY ANTONIO ROMERO VILLALONA</t>
  </si>
  <si>
    <t xml:space="preserve">DESKTOP HP PRODESK 400G5 </t>
  </si>
  <si>
    <t>MXL850C35</t>
  </si>
  <si>
    <t>URBE-FIN-PC-03</t>
  </si>
  <si>
    <t>WANDA VALDEZ</t>
  </si>
  <si>
    <t>LIBRE ACCESO A LA INF</t>
  </si>
  <si>
    <t>LAPTOP LENOVO THINKPAD E15</t>
  </si>
  <si>
    <t>20TDS00B00</t>
  </si>
  <si>
    <t>URBE-LIB-LAP-01</t>
  </si>
  <si>
    <t>DAMILKA MARIA PICHARDO ORTIZ</t>
  </si>
  <si>
    <t>LIBERACION DE ESPACIO</t>
  </si>
  <si>
    <t>LAPTOP DELL LATITUDE 5510</t>
  </si>
  <si>
    <t>2020AP074</t>
  </si>
  <si>
    <t>HP P24V G4 S/N 1CR1140918</t>
  </si>
  <si>
    <t>JEAN LUIS BREA</t>
  </si>
  <si>
    <t>DELL INSPIRON  3593</t>
  </si>
  <si>
    <t>URBE-LIB-LAP-02</t>
  </si>
  <si>
    <t>CLAUDIA OGANDO</t>
  </si>
  <si>
    <t>SURFACE PRO 6</t>
  </si>
  <si>
    <t>URBE-LIB-LAP-03</t>
  </si>
  <si>
    <t>ANGELO SANTIAGO FRIAS</t>
  </si>
  <si>
    <t>DELL INSPIRON 3520</t>
  </si>
  <si>
    <t>MFG4R2023</t>
  </si>
  <si>
    <t>SCANJET 2000 SPRO</t>
  </si>
  <si>
    <t>JAVIER CASTILLO</t>
  </si>
  <si>
    <t>LEGAL SOSUA</t>
  </si>
  <si>
    <t xml:space="preserve">DELL INSPIRON 3520   </t>
  </si>
  <si>
    <t>8KR4QW3</t>
  </si>
  <si>
    <t>URBE-LEG-SOSUA-PC-01</t>
  </si>
  <si>
    <t>EVARISTO RODRIGUEZ</t>
  </si>
  <si>
    <t>DESKTOP HP PRODESK 400 G4</t>
  </si>
  <si>
    <t>2UA7392N2V</t>
  </si>
  <si>
    <t>URBE-SOS-PC-01</t>
  </si>
  <si>
    <t>LUIS ALCANTARA</t>
  </si>
  <si>
    <t>DESKTOP HP PRODESK 400 G7</t>
  </si>
  <si>
    <t>MXL1343SLZ</t>
  </si>
  <si>
    <t>URBE-LIB-PC-01</t>
  </si>
  <si>
    <t>EDGARDO MARTINEZ</t>
  </si>
  <si>
    <t>COMPRAS</t>
  </si>
  <si>
    <t>9ZL4QW3</t>
  </si>
  <si>
    <t>URBE-COMP-LAP-01 / URBE-COMP-MON-02</t>
  </si>
  <si>
    <t>ASUS TUF VG1A S/N S7LMQS034686</t>
  </si>
  <si>
    <t>AMALFI DE LOS SANTOS ARIAS CORREA</t>
  </si>
  <si>
    <t>8WFJNK3</t>
  </si>
  <si>
    <t>URBE-COMP-PC-01</t>
  </si>
  <si>
    <t>MIGUEL HICIANO</t>
  </si>
  <si>
    <t>69GXB53</t>
  </si>
  <si>
    <t>URBE-COMP-LAP-02</t>
  </si>
  <si>
    <t>MARISOL CASTILLO</t>
  </si>
  <si>
    <t>MXL8151C00</t>
  </si>
  <si>
    <t>URBE-COMP-PC-02</t>
  </si>
  <si>
    <t xml:space="preserve"> ANGEL MIGUEL MEJIA GARABITOS</t>
  </si>
  <si>
    <t>TECNOLOGIA</t>
  </si>
  <si>
    <t>ASUS TUF F15</t>
  </si>
  <si>
    <t>N2NRCX12U766088</t>
  </si>
  <si>
    <t>URBE-TI-LAP-01</t>
  </si>
  <si>
    <t>LAPTOP MSI GE76 RAIDER</t>
  </si>
  <si>
    <t>URBE-TI-LAP-02</t>
  </si>
  <si>
    <t>HP P24 G4 S/N 1CR114091B</t>
  </si>
  <si>
    <t>URBE-TI-MO-01</t>
  </si>
  <si>
    <t>TANIA MARGARITA ROSARIO DE PEREZ</t>
  </si>
  <si>
    <t>AREA SOCIAL</t>
  </si>
  <si>
    <t>20RD002SLM</t>
  </si>
  <si>
    <t>SAMSUNG S/N 098JHCPNA02328D</t>
  </si>
  <si>
    <t>URBE-SOC-LAP-01</t>
  </si>
  <si>
    <t xml:space="preserve">SIGFREDO PENA </t>
  </si>
  <si>
    <t>DELL INSPIRON 3593</t>
  </si>
  <si>
    <t>URBE-SOC-LAP-02</t>
  </si>
  <si>
    <t>YISSEL URBAEZ</t>
  </si>
  <si>
    <t>LENOVO IDEAPAD 3</t>
  </si>
  <si>
    <t>PF4KTJ6Q</t>
  </si>
  <si>
    <t>URBE-SOC-LAP-03</t>
  </si>
  <si>
    <t>VANESA DITREN</t>
  </si>
  <si>
    <t>CHEILA LOINAZ</t>
  </si>
  <si>
    <t>PF4L9HJ0</t>
  </si>
  <si>
    <t>URBE-SOC-LAP-05</t>
  </si>
  <si>
    <t>LUIS MORILLO</t>
  </si>
  <si>
    <t>PF4L6YK9</t>
  </si>
  <si>
    <t>URBE-SOC-LAP-06</t>
  </si>
  <si>
    <t>TERESA AVILA</t>
  </si>
  <si>
    <t>HP 240 G7</t>
  </si>
  <si>
    <t>LSDHA3VF</t>
  </si>
  <si>
    <t>URBE-SOC-LAP-04</t>
  </si>
  <si>
    <t>AGUSTIN BALBI PAULINO</t>
  </si>
  <si>
    <t>INGENIERO COSTO</t>
  </si>
  <si>
    <t>ASUS TUF FX517Z</t>
  </si>
  <si>
    <t>N2NRCX12V890089</t>
  </si>
  <si>
    <t>URBE-INGC-MO-01</t>
  </si>
  <si>
    <t>IMPRESORA HP 3403DW</t>
  </si>
  <si>
    <t>AGUSTIN BALBI</t>
  </si>
  <si>
    <t>SURFACE PRO 7</t>
  </si>
  <si>
    <t>URBE-INGC-LAP-02</t>
  </si>
  <si>
    <t>ASUS TUF VG1A S/N R9LMQS036289</t>
  </si>
  <si>
    <t>ENMANUEL LINARES</t>
  </si>
  <si>
    <t>N4NRCX00702413C</t>
  </si>
  <si>
    <t>URBE-INGC-MO-02 / URBE-INGC-IM-01</t>
  </si>
  <si>
    <t>ASUS TUF VG1A S/N R8LMQS076672</t>
  </si>
  <si>
    <t>LAURA OZUNA</t>
  </si>
  <si>
    <t>N5NRCX04W59020C</t>
  </si>
  <si>
    <t>URBE-INGC-LAP-03</t>
  </si>
  <si>
    <t>ASUS TUF VG1A S/N R6LMQS048498</t>
  </si>
  <si>
    <t>DALVIN DE LA CRUZ</t>
  </si>
  <si>
    <t>LENOVO E15</t>
  </si>
  <si>
    <t xml:space="preserve"> PF-2VCVDY 20TD-S00B00</t>
  </si>
  <si>
    <t>NA</t>
  </si>
  <si>
    <t>MARCOS ANTONIO GARCIA OVAEZ</t>
  </si>
  <si>
    <t>INGENIERO OBRA</t>
  </si>
  <si>
    <t>URBE-ING-LAP-01</t>
  </si>
  <si>
    <t>ISAURA EDUVIGES FORTUNATO MARTINEZ</t>
  </si>
  <si>
    <t>URBE-ING-LAP-02</t>
  </si>
  <si>
    <t>WILTON FERNANDEZ</t>
  </si>
  <si>
    <t>MSI GF75 THIN 10UE</t>
  </si>
  <si>
    <t>K2102N0054552</t>
  </si>
  <si>
    <t xml:space="preserve">URBE-ING-LAP-03 </t>
  </si>
  <si>
    <t>C255B-FWT240 S/N R11K25CBTX0643</t>
  </si>
  <si>
    <t>JULIO CESAR SUERO VENTURA</t>
  </si>
  <si>
    <t>URBE-ING-LAP-04</t>
  </si>
  <si>
    <t>YORMAR VARGAS</t>
  </si>
  <si>
    <t>PF-2W6Z69</t>
  </si>
  <si>
    <t>URBE-ING-LAP-05</t>
  </si>
  <si>
    <t>NESTOR ANTONIO CASTILLO</t>
  </si>
  <si>
    <t>PF-2VB64Z  20TD-S00B00</t>
  </si>
  <si>
    <t>URBE-ING-LAP-06</t>
  </si>
  <si>
    <t>DANILO ABREU</t>
  </si>
  <si>
    <t>DELL LATITUDE 55</t>
  </si>
  <si>
    <t>73Y3TQ2</t>
  </si>
  <si>
    <t>URBE-ING-LAP-07</t>
  </si>
  <si>
    <t>GENNY SANCHEZ</t>
  </si>
  <si>
    <t>RECEPCION</t>
  </si>
  <si>
    <t>00331-10000-00001-AA679</t>
  </si>
  <si>
    <t>URBE-REC-PC-01</t>
  </si>
  <si>
    <t>ERNESTO GARCIA</t>
  </si>
  <si>
    <t>ING-ELECTRICO</t>
  </si>
  <si>
    <t>MJ-0EHXMP 20TD-S00B00</t>
  </si>
  <si>
    <t>URBE-ING-ELEC-LAP-01</t>
  </si>
  <si>
    <t>ISAAC EVANGELISTA</t>
  </si>
  <si>
    <t>N2NRCX12W619087</t>
  </si>
  <si>
    <t>URBE-INGC-IM-01</t>
  </si>
  <si>
    <t>HECTOR JONEL GARCIA ACEVEDO</t>
  </si>
  <si>
    <t>TELEFERICO</t>
  </si>
  <si>
    <t>K2205N0072893</t>
  </si>
  <si>
    <t>URBE-ING-LAP-08</t>
  </si>
  <si>
    <t>ASUS TUF VG1A S/N R9LMQS03684</t>
  </si>
  <si>
    <t>MIGUELINA ZABALA</t>
  </si>
  <si>
    <t>RR-HH</t>
  </si>
  <si>
    <t>40M4QW3</t>
  </si>
  <si>
    <t>URBE-RRHH-LAP-01</t>
  </si>
  <si>
    <t>SCANNER</t>
  </si>
  <si>
    <t>SCANNER HP SCANJET S2000</t>
  </si>
  <si>
    <t>NILZA SOSA</t>
  </si>
  <si>
    <t>LAPTOP HP PROBOOK 455 G5</t>
  </si>
  <si>
    <t>CA9B60918F6A</t>
  </si>
  <si>
    <t>URBE-RRHH-LAP-03</t>
  </si>
  <si>
    <t>MINOLY ANDREINA FERNANDEZ GUZMAN</t>
  </si>
  <si>
    <t xml:space="preserve">HP ProBook 455 G5  </t>
  </si>
  <si>
    <t>5CDB2438WX</t>
  </si>
  <si>
    <t>URBE-RRHH-LAP-04</t>
  </si>
  <si>
    <t>NUEVO DOMINGO SACIO</t>
  </si>
  <si>
    <t>URBE-NDS-PC-02</t>
  </si>
  <si>
    <t>JOSE RAFAEL NUÑEZ NUÑEZ</t>
  </si>
  <si>
    <t>LAPTOP ASUS Q525U</t>
  </si>
  <si>
    <t>J9N0CX06567038E</t>
  </si>
  <si>
    <t>URBE-NDS-LAP-01</t>
  </si>
  <si>
    <t>ANGELA FELIX</t>
  </si>
  <si>
    <t>MXL8502C4W</t>
  </si>
  <si>
    <t>URBE-NDS-PC-03</t>
  </si>
  <si>
    <t>GUILLERMO CARLOS MILAN ACOSTA</t>
  </si>
  <si>
    <t>EMPADRONAMIENTO</t>
  </si>
  <si>
    <t>2UA7392N2Y</t>
  </si>
  <si>
    <t>URBE-PADR-PC-01</t>
  </si>
  <si>
    <t>WENDY ZORAYA TERESA MERAN</t>
  </si>
  <si>
    <t>PADRON</t>
  </si>
  <si>
    <t xml:space="preserve">LAPTOP DELL P89G  </t>
  </si>
  <si>
    <t>S/N 13244101202</t>
  </si>
  <si>
    <t>URBE-PADR-LAP-01</t>
  </si>
  <si>
    <t>TITO ENRIQUEZ KALIL PLACENSIO MERAN</t>
  </si>
  <si>
    <t>LAPTOP HP PROBOOK</t>
  </si>
  <si>
    <t>NUR7QUB</t>
  </si>
  <si>
    <t>URBE-PADR-LAP-02</t>
  </si>
  <si>
    <t>ANA SANCHEZ</t>
  </si>
  <si>
    <t>PLANIFICACION</t>
  </si>
  <si>
    <t>79CXB53</t>
  </si>
  <si>
    <t>ASUS TUF VG1A S/N R9LMQS036429</t>
  </si>
  <si>
    <t>DALIA DE JESUS DE LEON</t>
  </si>
  <si>
    <t>CONTROL INTERNO</t>
  </si>
  <si>
    <t>DESKTOP HP PRODESK 400 G4 + L</t>
  </si>
  <si>
    <t>MXL8502C4T</t>
  </si>
  <si>
    <t xml:space="preserve">URBE-CONTR-PC-01 </t>
  </si>
  <si>
    <t xml:space="preserve">LAPTOP LENOVO E15  </t>
  </si>
  <si>
    <t>PF-2TW6JK  20TD900800</t>
  </si>
  <si>
    <t>ASUS TUF S/N R9LMQS036285</t>
  </si>
  <si>
    <t>LAURA ALMONTE</t>
  </si>
  <si>
    <t>HP PRODESK 400 G4</t>
  </si>
  <si>
    <t>2UA7392N29</t>
  </si>
  <si>
    <t>URBE-CONTR-PC-03</t>
  </si>
  <si>
    <t>GREICY MARIA BURGOS</t>
  </si>
  <si>
    <t>URBE-CONTR-PC-02</t>
  </si>
  <si>
    <t>YAGEISA CATELLANO</t>
  </si>
  <si>
    <t>SERVICIOS GENERAL</t>
  </si>
  <si>
    <t xml:space="preserve">DESKTOP HP 400 G7 </t>
  </si>
  <si>
    <t>CK001L21910EPE</t>
  </si>
  <si>
    <t>URBE-SERVG-PC-01</t>
  </si>
  <si>
    <t>SAMSUNG 24 S/N 0B15HCPR100493J</t>
  </si>
  <si>
    <t>ROCIO VIDAL</t>
  </si>
  <si>
    <t>COORDINADORA GENERAL</t>
  </si>
  <si>
    <t>IMAC 5K 27-INCH A2483</t>
  </si>
  <si>
    <t>H4TJJ1JDQ6X3</t>
  </si>
  <si>
    <t>URBE-COOR-PC-01</t>
  </si>
  <si>
    <t>MAC BOOK PRO</t>
  </si>
  <si>
    <t>SERIE C02CW0ERP3YX</t>
  </si>
  <si>
    <t>IPAD PRO 11 S/N SR0JWVVC7YN</t>
  </si>
  <si>
    <t>URBE-COOR-TAB-02</t>
  </si>
  <si>
    <t>PEDRO RECAREY</t>
  </si>
  <si>
    <t>DIVISION DE ARQUITECTURA Y DISEÑO</t>
  </si>
  <si>
    <t>MSI GS76 STEALTH</t>
  </si>
  <si>
    <t>K2105N0180243</t>
  </si>
  <si>
    <t>URBE-ARQ-LAP-01</t>
  </si>
  <si>
    <t>ASUS TUF VG1A S/N R9LMQS036420</t>
  </si>
  <si>
    <t>URBE-ARQ-LAP-02</t>
  </si>
  <si>
    <t>SILVIA KAWANNA</t>
  </si>
  <si>
    <t>IMAC 5K 27</t>
  </si>
  <si>
    <t xml:space="preserve"> H4TJM0H5Q6X3</t>
  </si>
  <si>
    <t>URBE-ARQ-LAP-08</t>
  </si>
  <si>
    <t>MARIA ROSARIO</t>
  </si>
  <si>
    <t>K2205N0072174</t>
  </si>
  <si>
    <t>SAMSUNG 24 S/N 0B15SHCPR100495E</t>
  </si>
  <si>
    <t>MARIEL CIRIANO</t>
  </si>
  <si>
    <t>MSI GF75 THIN 10SDK</t>
  </si>
  <si>
    <t>K2012N0054731</t>
  </si>
  <si>
    <t>URBE-ARQ-LAP-03</t>
  </si>
  <si>
    <t>ASUS TUF VG1A S/N R6LMQS048834</t>
  </si>
  <si>
    <t>JESUS DIAZ FELIZ</t>
  </si>
  <si>
    <t xml:space="preserve"> MACBOOK PRO 2017</t>
  </si>
  <si>
    <t>FVFWT172HV2F</t>
  </si>
  <si>
    <t>HP P24V G4 S/N 1CR114090S</t>
  </si>
  <si>
    <t>URBE-ARQ-LAP-04</t>
  </si>
  <si>
    <t>SARA VANESA</t>
  </si>
  <si>
    <t>IMAC 5K 27 INCH A2483</t>
  </si>
  <si>
    <t>C02DV7KYPN5W</t>
  </si>
  <si>
    <t>URBE-ARQ-LAP-05</t>
  </si>
  <si>
    <t>EDWIN PIMENTEL</t>
  </si>
  <si>
    <t xml:space="preserve"> IMAC 5K 27-INCH 2020</t>
  </si>
  <si>
    <t>H4TG911RPN7C</t>
  </si>
  <si>
    <t>URBE-ARQ-LAP-06</t>
  </si>
  <si>
    <t>IPAD PRO 11 S/N SY36YMWPG77</t>
  </si>
  <si>
    <t>AUDITOR 2</t>
  </si>
  <si>
    <t>CONTRALORIA</t>
  </si>
  <si>
    <t>DELL  MODEL D07M</t>
  </si>
  <si>
    <t>REG D07M001 SERVICE J0KLGQ1</t>
  </si>
  <si>
    <t>Mario Reyes / ENCARGADO</t>
  </si>
  <si>
    <t xml:space="preserve">DELL OPTIPLEX 3000 </t>
  </si>
  <si>
    <t>6NQ46X3</t>
  </si>
  <si>
    <t>Wanner Felix / ABOGADO</t>
  </si>
  <si>
    <t>CJQ46X3</t>
  </si>
  <si>
    <t>INGENIERIA</t>
  </si>
  <si>
    <t xml:space="preserve">DELL OPTIPLEX 7080 D15S </t>
  </si>
  <si>
    <t>REG D15S001</t>
  </si>
  <si>
    <t>Tecnología</t>
  </si>
  <si>
    <t>Servidor local</t>
  </si>
  <si>
    <t>HP ProLiant MLL310e gen8</t>
  </si>
  <si>
    <t>BRC3173807</t>
  </si>
  <si>
    <t>Unifi AP LR</t>
  </si>
  <si>
    <t>6545A-UAP</t>
  </si>
  <si>
    <t>Unifi</t>
  </si>
  <si>
    <t>Unifi U6-LR</t>
  </si>
  <si>
    <t>UAP-AC-LR</t>
  </si>
  <si>
    <t>UAP-AC-PRO</t>
  </si>
  <si>
    <t>USW-Pro-48-PoE</t>
  </si>
  <si>
    <t>US-24-250W</t>
  </si>
  <si>
    <t>HUMBERTO SUAREZ</t>
  </si>
  <si>
    <t>ASUS G750JM-DS71</t>
  </si>
  <si>
    <t>EBN0CV383331477</t>
  </si>
  <si>
    <t>ALMACEN</t>
  </si>
  <si>
    <t xml:space="preserve"> LAPTOP HP 240 G7 </t>
  </si>
  <si>
    <t>5CG0521YMM</t>
  </si>
  <si>
    <t>NO DA VIDEO</t>
  </si>
  <si>
    <t>UPS CAPACIDAD 1000VA/600W</t>
  </si>
  <si>
    <t>NUEVO</t>
  </si>
  <si>
    <t>MONITOR FLAT LENOVO</t>
  </si>
  <si>
    <t>62A8KAR1US</t>
  </si>
  <si>
    <t>SCANJET PRO 2000 S2</t>
  </si>
  <si>
    <t>CN3BDB208Q</t>
  </si>
  <si>
    <t>MACBOOK PRO 16-INCH</t>
  </si>
  <si>
    <t>F4KWKJ770V</t>
  </si>
  <si>
    <t>ESPERANDO REMPLAZO</t>
  </si>
  <si>
    <t>LAPTOP ASUS TUF</t>
  </si>
  <si>
    <t>N3NRCX14N576134</t>
  </si>
  <si>
    <t>EN GARANTIA</t>
  </si>
  <si>
    <t>IPAD PRO 11</t>
  </si>
  <si>
    <t>SK257F9979W</t>
  </si>
  <si>
    <t>TECNOLOGIA USO INTERNO</t>
  </si>
  <si>
    <t>DISCO DURO 2TB SSD</t>
  </si>
  <si>
    <t>CAMARA C960 WEB</t>
  </si>
  <si>
    <t>MONITOR SCEPTRE</t>
  </si>
  <si>
    <t>R11K25CBTX0642</t>
  </si>
  <si>
    <t>R11K25CBTX5393</t>
  </si>
  <si>
    <t>R11K25CBTX5107</t>
  </si>
  <si>
    <t>MJ-0EHXMA 20TD-S00B0C</t>
  </si>
  <si>
    <t>USADO</t>
  </si>
  <si>
    <t>JJQ46X3</t>
  </si>
  <si>
    <t>4JQ46X3</t>
  </si>
  <si>
    <t>DISPOSITIVO</t>
  </si>
  <si>
    <t>TECLADO ALAMBRICO</t>
  </si>
  <si>
    <t>Wifi USB</t>
  </si>
  <si>
    <t xml:space="preserve">Multi Puerto USB </t>
  </si>
  <si>
    <t>Cable HDMI</t>
  </si>
  <si>
    <t>Total</t>
  </si>
  <si>
    <t>REVISADO POR:</t>
  </si>
  <si>
    <t>1 HP DesignJet T120 (plotter) CN71H8M0CN ARQUITECTURA Donado por la presidencia</t>
  </si>
  <si>
    <t>1 HP LaserJet Pro M1536 CNF8F4JKL NUEVO DOMINGO SAVIO 12,676.56</t>
  </si>
  <si>
    <t>1 HP LaserJet Pro MFP M521dn CNDKM3G69G FINANZA 38,203.68</t>
  </si>
  <si>
    <t>1 HP Color LaserJet Pro M479 MXBCNB6029 COMPRAS 46,074.60</t>
  </si>
  <si>
    <t>1 HP Color LaserJet 700 color MFP MXJCL3P031 ARQUITECTURA 347,026.20</t>
  </si>
  <si>
    <t>1 HP Officejet Pro-9020 TH9614601M RRHH 19,363.84</t>
  </si>
  <si>
    <t>1 HP LaserJet MFP M130 VND4G29878 CONTRALORIA 11,100.26</t>
  </si>
  <si>
    <t>1 HP LaserJet MFP M130 VND4G29877 RECEPCION 11,100.26</t>
  </si>
  <si>
    <t>1 HP LaserJet Pro M255dw VNB3M28678 SOSUA 33619.69</t>
  </si>
  <si>
    <t>1 HP LaserJet Pro M255dw VNB3M28694 NUEVO DOMINGO SAVIO 33619.69</t>
  </si>
  <si>
    <t>1 HP LaserJet Pro M255dw VNB3M28699 DOCUMENTACION 33,619.69</t>
  </si>
  <si>
    <t>1 HP LaserJet Pro M255dw VNB3M28697 NUEVO DOMINGO SAVIO 33,619.69</t>
  </si>
  <si>
    <t>1 HP LaserJet Pro MFP M127fn CNB9G41360 DAÑADA 12,676.56</t>
  </si>
  <si>
    <t>1 HP Color LaserJet Pro MFP M176n CNG7GDKDT0 CONTABILIDAD 17,499.99</t>
  </si>
  <si>
    <t>1 HP LaserJet Pro M1212nf CNJ8F6K4CK NUEVO DOMINGO SAVIO 14,999.99</t>
  </si>
  <si>
    <t>1 HP COLOR MFP 4303DW CNBRS1D4NG INGENIERIA Y COSTO 69,931.00</t>
  </si>
  <si>
    <t>1 ZEBRA ZC300 C3J201100235 DISEÑO GRAFICO 99,996.86</t>
  </si>
  <si>
    <t>1 SCANSNAP IX500 AWRHF53272 COMPRAS 37,240.80</t>
  </si>
  <si>
    <t>1 SCANSNAP IX1600 CCEA125365 CONTROL INTERNO 62,507.08</t>
  </si>
  <si>
    <t>1 PROYECTOR EPSON S9 3300 SALON DE REUNIONES 29,189.66</t>
  </si>
  <si>
    <t>1 PROYECTOR EPSON S31 SALON DE REUNIONES 2 69,342.70</t>
  </si>
  <si>
    <t>1 SCANSNAP IX1600 CCEA128660 FINANZA 62,507.08</t>
  </si>
  <si>
    <t>1 SCANSNAP IX1600 CCEA222748 DIVISION LEGAL 56,545.74</t>
  </si>
  <si>
    <t>1 SCANSNAP IX500 AWRHF54782 ING Y COSTOS 37,240.80</t>
  </si>
  <si>
    <t>1 SCANSNAP IX500 A0VB376857 ING Y COSTOS 37,240.80</t>
  </si>
  <si>
    <t>1 SCANSNAP IX1600 CCEA222749 SOSUA 56,545.74</t>
  </si>
  <si>
    <t>1 SCANSNAP IX1600 CCEA008329 DOMINGO SAVIO 62,507.08</t>
  </si>
  <si>
    <t>1 SCANSNAP IX500 AWRHC29641 CONTRALORIA 31,842.30</t>
  </si>
  <si>
    <t>1 SCANJET PRO 2000 S2 CN421B201J LIBERACION DE ESPACIOS 44,634.69</t>
  </si>
  <si>
    <t>1 SCANJET PRO 2000 S2 CN421B200R FINANZA 44,634.69</t>
  </si>
  <si>
    <t>1 SCANJET PRO 2000 S2 CN3BCB203D RRHH</t>
  </si>
  <si>
    <t>1 CONTROL DE ASISTENCIA ZKX628C RRHH 44,634.69</t>
  </si>
  <si>
    <t>TOTAL</t>
  </si>
  <si>
    <t>NDS</t>
  </si>
  <si>
    <t>ARQUITECTURA</t>
  </si>
  <si>
    <t>FINANZAS</t>
  </si>
  <si>
    <t>RRHH</t>
  </si>
  <si>
    <t>CONTRLORIA</t>
  </si>
  <si>
    <t>RECEPCCION</t>
  </si>
  <si>
    <t>DOCUMENTACION</t>
  </si>
  <si>
    <t>DAÑADA</t>
  </si>
  <si>
    <t>CONTABILIDAD</t>
  </si>
  <si>
    <t>ING.Y COSTO</t>
  </si>
  <si>
    <t>DIVISION LEGAL</t>
  </si>
  <si>
    <t>DISEÑO GRAFICO</t>
  </si>
  <si>
    <t>CONTROL INT.</t>
  </si>
  <si>
    <t>SALON DE REUNION</t>
  </si>
  <si>
    <t>LEBERACION DE ESPACIO</t>
  </si>
  <si>
    <t>COCINA 1</t>
  </si>
  <si>
    <t>TALLER</t>
  </si>
  <si>
    <t>AL 30-JUNIO/2025</t>
  </si>
  <si>
    <t>AUDITORIA EXTERNA</t>
  </si>
  <si>
    <t>R8LMQS076685</t>
  </si>
  <si>
    <t>URBE-RRHH-LAP-02</t>
  </si>
  <si>
    <t>DELL INSPIRON  3594</t>
  </si>
  <si>
    <t>URBE-SERVG-PC-02</t>
  </si>
  <si>
    <t>URBE-PADR-LAP-03</t>
  </si>
  <si>
    <t>URBE-PADR-LAP-04</t>
  </si>
  <si>
    <t xml:space="preserve">1 HP Color LaserJet Pro M478 MXBCM781FN </t>
  </si>
  <si>
    <t xml:space="preserve">NUEVO DOMINGO SAVIO </t>
  </si>
  <si>
    <t>IMP-0001</t>
  </si>
  <si>
    <t>IMP-0002</t>
  </si>
  <si>
    <t>IMP-0003</t>
  </si>
  <si>
    <t>IMP-0004</t>
  </si>
  <si>
    <t>IMP-0005</t>
  </si>
  <si>
    <t>IMP-0006</t>
  </si>
  <si>
    <t>IMP-0007</t>
  </si>
  <si>
    <t>IMP-0008</t>
  </si>
  <si>
    <t>IMP-0009</t>
  </si>
  <si>
    <t>IMP-0010</t>
  </si>
  <si>
    <t>IMP-0011</t>
  </si>
  <si>
    <t>IMP-0012</t>
  </si>
  <si>
    <t>IMP-0013</t>
  </si>
  <si>
    <t>IMP-0014</t>
  </si>
  <si>
    <t>IMP-0015</t>
  </si>
  <si>
    <t>IMP-0016</t>
  </si>
  <si>
    <t>IMP-0017</t>
  </si>
  <si>
    <t>IMP-0018</t>
  </si>
  <si>
    <t>IMP-0019</t>
  </si>
  <si>
    <t>IMP-0020</t>
  </si>
  <si>
    <t>IMP-0021</t>
  </si>
  <si>
    <t>IMP-0022</t>
  </si>
  <si>
    <t>IMP-0023</t>
  </si>
  <si>
    <t>IMP-0024</t>
  </si>
  <si>
    <t>IMP-0025</t>
  </si>
  <si>
    <t>IMP-0026</t>
  </si>
  <si>
    <t>IMP-0027</t>
  </si>
  <si>
    <t>IMP-0028</t>
  </si>
  <si>
    <t>IMP-0029</t>
  </si>
  <si>
    <t>IMP-0030</t>
  </si>
  <si>
    <t>IMP-0031</t>
  </si>
  <si>
    <t>IMP-0032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</si>
</sst>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$-1C0A]* #,##0.00_ ;_-[$$-1C0A]* \-#,##0.00\ ;_-[$$-1C0A]* &quot;-&quot;??_ ;_-@_ "/>
    <numFmt numFmtId="165" formatCode="[$-10409]#,##0.00;\-#,##0.00"/>
  </numFmts>
  <fonts count="2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20"/>
      <name val="Gotham Book"/>
      <family val="3"/>
    </font>
    <font>
      <b/>
      <sz val="16"/>
      <name val="Segoe UI"/>
      <family val="2"/>
    </font>
    <font>
      <sz val="9.6"/>
      <name val="Gotham Book"/>
      <family val="3"/>
    </font>
    <font>
      <sz val="9.6"/>
      <name val="Segoe UI"/>
      <family val="2"/>
    </font>
    <font>
      <b/>
      <sz val="9.6"/>
      <name val="Segoe UI"/>
      <family val="2"/>
    </font>
    <font>
      <b/>
      <sz val="11"/>
      <name val="Gotham Book"/>
      <family val="3"/>
    </font>
    <font>
      <sz val="8"/>
      <name val="Times New Roman"/>
      <family val="1"/>
    </font>
    <font>
      <b/>
      <sz val="10"/>
      <name val="Times New Roman"/>
      <family val="1"/>
    </font>
    <font>
      <sz val="9.6"/>
      <color rgb="FFEE0000"/>
      <name val="Gotham Book"/>
      <family val="3"/>
    </font>
    <font>
      <sz val="11"/>
      <color rgb="FF000000"/>
      <name val="Times New Roman"/>
      <family val="1"/>
    </font>
    <font>
      <sz val="8"/>
      <name val="Aptos Narrow"/>
      <family val="2"/>
      <scheme val="minor"/>
    </font>
    <font>
      <sz val="11"/>
      <color rgb="FFEE0000"/>
      <name val="Aptos Narrow"/>
      <family val="2"/>
      <scheme val="minor"/>
    </font>
    <font>
      <sz val="9.6"/>
      <color rgb="FFEE0000"/>
      <name val="Segoe UI"/>
      <family val="2"/>
    </font>
    <font>
      <b/>
      <sz val="9"/>
      <name val="Goudy Old Style"/>
      <family val="1"/>
    </font>
    <font>
      <sz val="9"/>
      <name val="Goudy Old Style"/>
      <family val="1"/>
    </font>
    <font>
      <sz val="9"/>
      <color theme="1"/>
      <name val="Goudy Old Style"/>
      <family val="1"/>
    </font>
    <font>
      <sz val="9"/>
      <color rgb="FF000000"/>
      <name val="Goudy Old Style"/>
      <family val="1"/>
    </font>
    <font>
      <b/>
      <sz val="9"/>
      <color theme="1"/>
      <name val="Goudy Old Style"/>
      <family val="1"/>
    </font>
    <font>
      <sz val="11"/>
      <color rgb="FF000000"/>
      <name val="Aptos Narrow"/>
      <family val="2"/>
      <scheme val="minor"/>
    </font>
    <font>
      <sz val="11"/>
      <name val="Calibri"/>
      <family val="2"/>
    </font>
    <font>
      <b/>
      <sz val="8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B0C4DE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5" fillId="0" borderId="0"/>
  </cellStyleXfs>
  <cellXfs count="206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 wrapText="1"/>
    </xf>
    <xf numFmtId="0" fontId="2" fillId="3" borderId="1" xfId="0" applyFont="1" applyFill="1" applyBorder="1"/>
    <xf numFmtId="14" fontId="2" fillId="2" borderId="1" xfId="0" applyNumberFormat="1" applyFont="1" applyFill="1" applyBorder="1"/>
    <xf numFmtId="43" fontId="2" fillId="2" borderId="1" xfId="1" applyFont="1" applyFill="1" applyBorder="1"/>
    <xf numFmtId="0" fontId="2" fillId="2" borderId="1" xfId="0" applyFont="1" applyFill="1" applyBorder="1" applyAlignment="1">
      <alignment horizontal="right"/>
    </xf>
    <xf numFmtId="14" fontId="2" fillId="2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left"/>
    </xf>
    <xf numFmtId="43" fontId="2" fillId="2" borderId="1" xfId="1" applyFont="1" applyFill="1" applyBorder="1" applyAlignment="1">
      <alignment horizontal="right"/>
    </xf>
    <xf numFmtId="43" fontId="2" fillId="2" borderId="1" xfId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43" fontId="2" fillId="3" borderId="1" xfId="1" applyFont="1" applyFill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43" fontId="3" fillId="2" borderId="1" xfId="1" applyFont="1" applyFill="1" applyBorder="1" applyAlignment="1">
      <alignment horizontal="right"/>
    </xf>
    <xf numFmtId="14" fontId="2" fillId="3" borderId="1" xfId="0" applyNumberFormat="1" applyFont="1" applyFill="1" applyBorder="1" applyAlignment="1">
      <alignment horizontal="right"/>
    </xf>
    <xf numFmtId="43" fontId="3" fillId="2" borderId="1" xfId="1" applyFont="1" applyFill="1" applyBorder="1" applyAlignment="1">
      <alignment horizontal="center"/>
    </xf>
    <xf numFmtId="43" fontId="2" fillId="3" borderId="1" xfId="1" applyFont="1" applyFill="1" applyBorder="1" applyAlignment="1">
      <alignment horizontal="right"/>
    </xf>
    <xf numFmtId="43" fontId="3" fillId="3" borderId="1" xfId="1" applyFont="1" applyFill="1" applyBorder="1" applyAlignment="1">
      <alignment horizontal="center"/>
    </xf>
    <xf numFmtId="0" fontId="3" fillId="3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5" fillId="2" borderId="0" xfId="0" applyFont="1" applyFill="1"/>
    <xf numFmtId="0" fontId="2" fillId="2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2" borderId="2" xfId="0" applyFont="1" applyFill="1" applyBorder="1"/>
    <xf numFmtId="0" fontId="5" fillId="2" borderId="1" xfId="0" applyFont="1" applyFill="1" applyBorder="1"/>
    <xf numFmtId="0" fontId="5" fillId="3" borderId="0" xfId="0" applyFont="1" applyFill="1"/>
    <xf numFmtId="0" fontId="5" fillId="3" borderId="2" xfId="0" applyFont="1" applyFill="1" applyBorder="1"/>
    <xf numFmtId="0" fontId="6" fillId="2" borderId="0" xfId="0" applyFont="1" applyFill="1"/>
    <xf numFmtId="43" fontId="5" fillId="2" borderId="0" xfId="1" applyFont="1" applyFill="1"/>
    <xf numFmtId="0" fontId="5" fillId="2" borderId="0" xfId="0" applyFont="1" applyFill="1" applyAlignment="1">
      <alignment horizontal="center"/>
    </xf>
    <xf numFmtId="0" fontId="5" fillId="2" borderId="3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43" fontId="5" fillId="2" borderId="4" xfId="1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43" fontId="5" fillId="2" borderId="0" xfId="1" applyFont="1" applyFill="1" applyBorder="1"/>
    <xf numFmtId="0" fontId="5" fillId="2" borderId="7" xfId="0" applyFont="1" applyFill="1" applyBorder="1"/>
    <xf numFmtId="0" fontId="6" fillId="2" borderId="6" xfId="0" applyFont="1" applyFill="1" applyBorder="1"/>
    <xf numFmtId="0" fontId="6" fillId="2" borderId="8" xfId="0" applyFont="1" applyFill="1" applyBorder="1"/>
    <xf numFmtId="0" fontId="5" fillId="2" borderId="9" xfId="0" applyFont="1" applyFill="1" applyBorder="1"/>
    <xf numFmtId="0" fontId="5" fillId="2" borderId="9" xfId="0" applyFont="1" applyFill="1" applyBorder="1" applyAlignment="1">
      <alignment horizontal="center"/>
    </xf>
    <xf numFmtId="43" fontId="5" fillId="2" borderId="9" xfId="1" applyFont="1" applyFill="1" applyBorder="1"/>
    <xf numFmtId="0" fontId="5" fillId="2" borderId="10" xfId="0" applyFont="1" applyFill="1" applyBorder="1"/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right"/>
    </xf>
    <xf numFmtId="0" fontId="3" fillId="3" borderId="15" xfId="0" applyFont="1" applyFill="1" applyBorder="1"/>
    <xf numFmtId="0" fontId="5" fillId="2" borderId="17" xfId="0" applyFont="1" applyFill="1" applyBorder="1"/>
    <xf numFmtId="0" fontId="5" fillId="2" borderId="18" xfId="0" applyFont="1" applyFill="1" applyBorder="1"/>
    <xf numFmtId="43" fontId="2" fillId="2" borderId="15" xfId="0" applyNumberFormat="1" applyFont="1" applyFill="1" applyBorder="1" applyAlignment="1">
      <alignment horizontal="right"/>
    </xf>
    <xf numFmtId="43" fontId="2" fillId="3" borderId="15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left"/>
    </xf>
    <xf numFmtId="164" fontId="5" fillId="2" borderId="0" xfId="0" applyNumberFormat="1" applyFont="1" applyFill="1"/>
    <xf numFmtId="0" fontId="5" fillId="2" borderId="3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wrapText="1"/>
    </xf>
    <xf numFmtId="164" fontId="5" fillId="2" borderId="4" xfId="0" applyNumberFormat="1" applyFont="1" applyFill="1" applyBorder="1"/>
    <xf numFmtId="0" fontId="8" fillId="2" borderId="1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0" fontId="5" fillId="2" borderId="15" xfId="0" applyFont="1" applyFill="1" applyBorder="1"/>
    <xf numFmtId="0" fontId="9" fillId="2" borderId="14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 vertical="top"/>
    </xf>
    <xf numFmtId="0" fontId="9" fillId="2" borderId="19" xfId="0" applyFont="1" applyFill="1" applyBorder="1" applyAlignment="1">
      <alignment horizontal="left" vertical="top"/>
    </xf>
    <xf numFmtId="164" fontId="5" fillId="2" borderId="15" xfId="0" applyNumberFormat="1" applyFont="1" applyFill="1" applyBorder="1"/>
    <xf numFmtId="0" fontId="5" fillId="2" borderId="14" xfId="0" applyFont="1" applyFill="1" applyBorder="1"/>
    <xf numFmtId="0" fontId="5" fillId="2" borderId="19" xfId="0" applyFont="1" applyFill="1" applyBorder="1"/>
    <xf numFmtId="0" fontId="9" fillId="2" borderId="0" xfId="0" applyFont="1" applyFill="1" applyAlignment="1">
      <alignment horizontal="left" vertical="top"/>
    </xf>
    <xf numFmtId="0" fontId="9" fillId="2" borderId="1" xfId="0" applyFont="1" applyFill="1" applyBorder="1" applyAlignment="1">
      <alignment horizontal="left" vertical="top" wrapText="1"/>
    </xf>
    <xf numFmtId="0" fontId="5" fillId="2" borderId="14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5" fillId="2" borderId="19" xfId="0" applyFont="1" applyFill="1" applyBorder="1" applyAlignment="1">
      <alignment horizontal="left" wrapText="1"/>
    </xf>
    <xf numFmtId="0" fontId="10" fillId="2" borderId="14" xfId="0" applyFont="1" applyFill="1" applyBorder="1" applyAlignment="1">
      <alignment horizontal="left" vertical="top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left" vertical="top"/>
    </xf>
    <xf numFmtId="0" fontId="10" fillId="2" borderId="19" xfId="0" applyFont="1" applyFill="1" applyBorder="1" applyAlignment="1">
      <alignment vertical="top"/>
    </xf>
    <xf numFmtId="0" fontId="11" fillId="2" borderId="14" xfId="0" applyFont="1" applyFill="1" applyBorder="1" applyAlignment="1">
      <alignment horizontal="left" vertical="top"/>
    </xf>
    <xf numFmtId="12" fontId="9" fillId="2" borderId="1" xfId="0" applyNumberFormat="1" applyFont="1" applyFill="1" applyBorder="1" applyAlignment="1">
      <alignment horizontal="left" vertical="top"/>
    </xf>
    <xf numFmtId="0" fontId="12" fillId="2" borderId="14" xfId="0" applyFont="1" applyFill="1" applyBorder="1"/>
    <xf numFmtId="0" fontId="12" fillId="2" borderId="1" xfId="0" applyFont="1" applyFill="1" applyBorder="1"/>
    <xf numFmtId="2" fontId="10" fillId="2" borderId="1" xfId="0" applyNumberFormat="1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wrapText="1"/>
    </xf>
    <xf numFmtId="0" fontId="6" fillId="2" borderId="16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wrapText="1"/>
    </xf>
    <xf numFmtId="0" fontId="6" fillId="2" borderId="17" xfId="0" applyFont="1" applyFill="1" applyBorder="1" applyAlignment="1">
      <alignment horizontal="center"/>
    </xf>
    <xf numFmtId="164" fontId="5" fillId="2" borderId="17" xfId="0" applyNumberFormat="1" applyFont="1" applyFill="1" applyBorder="1"/>
    <xf numFmtId="164" fontId="6" fillId="2" borderId="21" xfId="0" applyNumberFormat="1" applyFont="1" applyFill="1" applyBorder="1"/>
    <xf numFmtId="0" fontId="3" fillId="4" borderId="1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3" fontId="3" fillId="4" borderId="1" xfId="1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5" fillId="2" borderId="19" xfId="0" applyFont="1" applyFill="1" applyBorder="1" applyAlignment="1">
      <alignment horizontal="left" vertical="top"/>
    </xf>
    <xf numFmtId="0" fontId="15" fillId="6" borderId="19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vertical="center" wrapText="1"/>
    </xf>
    <xf numFmtId="0" fontId="18" fillId="2" borderId="0" xfId="0" applyFont="1" applyFill="1"/>
    <xf numFmtId="0" fontId="15" fillId="2" borderId="14" xfId="0" applyFont="1" applyFill="1" applyBorder="1" applyAlignment="1">
      <alignment horizontal="left" vertical="top"/>
    </xf>
    <xf numFmtId="0" fontId="15" fillId="2" borderId="1" xfId="0" applyFont="1" applyFill="1" applyBorder="1" applyAlignment="1">
      <alignment horizontal="left" vertical="top"/>
    </xf>
    <xf numFmtId="0" fontId="18" fillId="2" borderId="1" xfId="0" applyFont="1" applyFill="1" applyBorder="1"/>
    <xf numFmtId="164" fontId="18" fillId="2" borderId="1" xfId="0" applyNumberFormat="1" applyFont="1" applyFill="1" applyBorder="1"/>
    <xf numFmtId="164" fontId="18" fillId="2" borderId="15" xfId="0" applyNumberFormat="1" applyFont="1" applyFill="1" applyBorder="1"/>
    <xf numFmtId="0" fontId="18" fillId="6" borderId="0" xfId="0" applyFont="1" applyFill="1"/>
    <xf numFmtId="0" fontId="15" fillId="6" borderId="14" xfId="0" applyFont="1" applyFill="1" applyBorder="1" applyAlignment="1">
      <alignment horizontal="left" vertical="top"/>
    </xf>
    <xf numFmtId="0" fontId="15" fillId="6" borderId="1" xfId="0" applyFont="1" applyFill="1" applyBorder="1" applyAlignment="1">
      <alignment horizontal="left" vertical="top"/>
    </xf>
    <xf numFmtId="0" fontId="18" fillId="6" borderId="1" xfId="0" applyFont="1" applyFill="1" applyBorder="1"/>
    <xf numFmtId="164" fontId="18" fillId="6" borderId="1" xfId="0" applyNumberFormat="1" applyFont="1" applyFill="1" applyBorder="1"/>
    <xf numFmtId="164" fontId="18" fillId="6" borderId="15" xfId="0" applyNumberFormat="1" applyFont="1" applyFill="1" applyBorder="1"/>
    <xf numFmtId="43" fontId="3" fillId="2" borderId="15" xfId="0" applyNumberFormat="1" applyFont="1" applyFill="1" applyBorder="1" applyAlignment="1">
      <alignment horizontal="right"/>
    </xf>
    <xf numFmtId="43" fontId="3" fillId="3" borderId="15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 vertical="top"/>
    </xf>
    <xf numFmtId="0" fontId="19" fillId="2" borderId="1" xfId="0" applyFont="1" applyFill="1" applyBorder="1" applyAlignment="1">
      <alignment horizontal="left" vertical="top"/>
    </xf>
    <xf numFmtId="0" fontId="19" fillId="2" borderId="19" xfId="0" applyFont="1" applyFill="1" applyBorder="1" applyAlignment="1">
      <alignment vertical="top"/>
    </xf>
    <xf numFmtId="0" fontId="19" fillId="2" borderId="1" xfId="0" applyFont="1" applyFill="1" applyBorder="1" applyAlignment="1">
      <alignment vertical="top"/>
    </xf>
    <xf numFmtId="0" fontId="19" fillId="2" borderId="1" xfId="0" applyFont="1" applyFill="1" applyBorder="1" applyAlignment="1">
      <alignment horizontal="center" vertical="top" wrapText="1"/>
    </xf>
    <xf numFmtId="14" fontId="5" fillId="2" borderId="1" xfId="0" applyNumberFormat="1" applyFont="1" applyFill="1" applyBorder="1"/>
    <xf numFmtId="164" fontId="6" fillId="2" borderId="0" xfId="0" applyNumberFormat="1" applyFont="1" applyFill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/>
    <xf numFmtId="0" fontId="3" fillId="3" borderId="24" xfId="0" applyFont="1" applyFill="1" applyBorder="1" applyAlignment="1">
      <alignment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43" fontId="3" fillId="5" borderId="12" xfId="1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43" fontId="3" fillId="2" borderId="15" xfId="1" applyFont="1" applyFill="1" applyBorder="1" applyAlignment="1">
      <alignment horizontal="center"/>
    </xf>
    <xf numFmtId="0" fontId="6" fillId="2" borderId="14" xfId="0" applyFont="1" applyFill="1" applyBorder="1"/>
    <xf numFmtId="43" fontId="6" fillId="2" borderId="15" xfId="0" applyNumberFormat="1" applyFont="1" applyFill="1" applyBorder="1"/>
    <xf numFmtId="164" fontId="6" fillId="2" borderId="7" xfId="0" applyNumberFormat="1" applyFont="1" applyFill="1" applyBorder="1"/>
    <xf numFmtId="0" fontId="21" fillId="3" borderId="14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0" xfId="0" applyFont="1" applyFill="1"/>
    <xf numFmtId="0" fontId="22" fillId="0" borderId="0" xfId="0" applyFont="1"/>
    <xf numFmtId="0" fontId="22" fillId="0" borderId="1" xfId="0" applyFont="1" applyBorder="1" applyAlignment="1">
      <alignment horizontal="center"/>
    </xf>
    <xf numFmtId="43" fontId="22" fillId="0" borderId="1" xfId="1" applyFont="1" applyBorder="1"/>
    <xf numFmtId="0" fontId="23" fillId="0" borderId="1" xfId="0" applyFont="1" applyBorder="1" applyAlignment="1">
      <alignment vertical="center" wrapText="1"/>
    </xf>
    <xf numFmtId="43" fontId="22" fillId="0" borderId="15" xfId="0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2" fillId="0" borderId="28" xfId="0" applyFont="1" applyBorder="1"/>
    <xf numFmtId="0" fontId="22" fillId="0" borderId="27" xfId="0" applyFont="1" applyBorder="1"/>
    <xf numFmtId="0" fontId="23" fillId="0" borderId="27" xfId="0" applyFont="1" applyBorder="1" applyAlignment="1">
      <alignment horizontal="center" vertical="center" wrapText="1"/>
    </xf>
    <xf numFmtId="43" fontId="22" fillId="0" borderId="26" xfId="1" applyFont="1" applyBorder="1"/>
    <xf numFmtId="43" fontId="22" fillId="0" borderId="25" xfId="1" applyFont="1" applyBorder="1"/>
    <xf numFmtId="43" fontId="24" fillId="0" borderId="29" xfId="0" applyNumberFormat="1" applyFont="1" applyBorder="1"/>
    <xf numFmtId="0" fontId="22" fillId="0" borderId="6" xfId="0" applyFont="1" applyBorder="1"/>
    <xf numFmtId="0" fontId="23" fillId="0" borderId="0" xfId="0" applyFont="1" applyAlignment="1">
      <alignment horizontal="center" vertical="center" wrapText="1"/>
    </xf>
    <xf numFmtId="43" fontId="22" fillId="0" borderId="0" xfId="1" applyFont="1" applyBorder="1"/>
    <xf numFmtId="43" fontId="22" fillId="0" borderId="7" xfId="0" applyNumberFormat="1" applyFont="1" applyBorder="1"/>
    <xf numFmtId="0" fontId="21" fillId="2" borderId="6" xfId="0" applyFont="1" applyFill="1" applyBorder="1"/>
    <xf numFmtId="0" fontId="21" fillId="2" borderId="0" xfId="0" applyFont="1" applyFill="1" applyAlignment="1">
      <alignment horizontal="center"/>
    </xf>
    <xf numFmtId="0" fontId="21" fillId="2" borderId="16" xfId="0" applyFont="1" applyFill="1" applyBorder="1"/>
    <xf numFmtId="0" fontId="21" fillId="2" borderId="17" xfId="0" applyFont="1" applyFill="1" applyBorder="1"/>
    <xf numFmtId="0" fontId="21" fillId="2" borderId="17" xfId="0" applyFont="1" applyFill="1" applyBorder="1" applyAlignment="1">
      <alignment horizontal="center"/>
    </xf>
    <xf numFmtId="43" fontId="21" fillId="2" borderId="0" xfId="1" applyFont="1" applyFill="1" applyBorder="1"/>
    <xf numFmtId="0" fontId="21" fillId="2" borderId="7" xfId="0" applyFont="1" applyFill="1" applyBorder="1"/>
    <xf numFmtId="0" fontId="21" fillId="2" borderId="9" xfId="0" applyFont="1" applyFill="1" applyBorder="1" applyAlignment="1">
      <alignment horizontal="center"/>
    </xf>
    <xf numFmtId="0" fontId="21" fillId="2" borderId="9" xfId="0" applyFont="1" applyFill="1" applyBorder="1"/>
    <xf numFmtId="0" fontId="21" fillId="2" borderId="10" xfId="0" applyFont="1" applyFill="1" applyBorder="1"/>
    <xf numFmtId="43" fontId="21" fillId="2" borderId="0" xfId="1" applyFont="1" applyFill="1"/>
    <xf numFmtId="0" fontId="21" fillId="3" borderId="30" xfId="0" applyFont="1" applyFill="1" applyBorder="1" applyAlignment="1">
      <alignment horizontal="center"/>
    </xf>
    <xf numFmtId="0" fontId="21" fillId="2" borderId="31" xfId="0" applyFont="1" applyFill="1" applyBorder="1" applyAlignment="1">
      <alignment horizontal="center"/>
    </xf>
    <xf numFmtId="0" fontId="22" fillId="0" borderId="31" xfId="0" applyFont="1" applyBorder="1"/>
    <xf numFmtId="0" fontId="22" fillId="0" borderId="31" xfId="0" applyFont="1" applyBorder="1" applyAlignment="1">
      <alignment horizontal="center" wrapText="1"/>
    </xf>
    <xf numFmtId="0" fontId="22" fillId="0" borderId="31" xfId="0" applyFont="1" applyBorder="1" applyAlignment="1">
      <alignment horizontal="center"/>
    </xf>
    <xf numFmtId="14" fontId="2" fillId="3" borderId="31" xfId="0" applyNumberFormat="1" applyFont="1" applyFill="1" applyBorder="1" applyAlignment="1">
      <alignment horizontal="right"/>
    </xf>
    <xf numFmtId="0" fontId="23" fillId="0" borderId="31" xfId="0" applyFont="1" applyBorder="1" applyAlignment="1">
      <alignment vertical="center" wrapText="1"/>
    </xf>
    <xf numFmtId="43" fontId="22" fillId="0" borderId="31" xfId="1" applyFont="1" applyBorder="1"/>
    <xf numFmtId="43" fontId="22" fillId="0" borderId="32" xfId="0" applyNumberFormat="1" applyFont="1" applyBorder="1"/>
    <xf numFmtId="0" fontId="20" fillId="4" borderId="33" xfId="0" applyFont="1" applyFill="1" applyBorder="1" applyAlignment="1">
      <alignment horizontal="center" vertical="center" wrapText="1"/>
    </xf>
    <xf numFmtId="0" fontId="20" fillId="4" borderId="34" xfId="0" applyFont="1" applyFill="1" applyBorder="1" applyAlignment="1">
      <alignment horizontal="center" vertical="center" wrapText="1"/>
    </xf>
    <xf numFmtId="0" fontId="20" fillId="4" borderId="34" xfId="0" applyFont="1" applyFill="1" applyBorder="1" applyAlignment="1">
      <alignment horizontal="center" vertical="center"/>
    </xf>
    <xf numFmtId="43" fontId="20" fillId="4" borderId="34" xfId="1" applyFont="1" applyFill="1" applyBorder="1" applyAlignment="1">
      <alignment horizontal="center" vertical="center" wrapText="1"/>
    </xf>
    <xf numFmtId="0" fontId="20" fillId="4" borderId="35" xfId="0" applyFont="1" applyFill="1" applyBorder="1" applyAlignment="1">
      <alignment horizontal="center" vertical="center" wrapText="1"/>
    </xf>
    <xf numFmtId="43" fontId="5" fillId="2" borderId="0" xfId="0" applyNumberFormat="1" applyFont="1" applyFill="1"/>
    <xf numFmtId="165" fontId="27" fillId="7" borderId="0" xfId="2" applyNumberFormat="1" applyFont="1" applyFill="1" applyAlignment="1">
      <alignment vertical="top" wrapText="1" readingOrder="1"/>
    </xf>
    <xf numFmtId="0" fontId="26" fillId="2" borderId="0" xfId="2" applyFont="1" applyFill="1" applyAlignment="1">
      <alignment vertical="top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/>
    </xf>
    <xf numFmtId="0" fontId="20" fillId="2" borderId="0" xfId="0" applyFont="1" applyFill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43" fontId="20" fillId="2" borderId="0" xfId="1" applyFont="1" applyFill="1" applyBorder="1" applyAlignment="1">
      <alignment horizontal="center" vertical="center"/>
    </xf>
    <xf numFmtId="43" fontId="20" fillId="2" borderId="7" xfId="1" applyFont="1" applyFill="1" applyBorder="1" applyAlignment="1">
      <alignment horizontal="center" vertical="center"/>
    </xf>
    <xf numFmtId="43" fontId="20" fillId="2" borderId="17" xfId="1" applyFont="1" applyFill="1" applyBorder="1" applyAlignment="1">
      <alignment horizontal="center" vertical="center"/>
    </xf>
    <xf numFmtId="43" fontId="20" fillId="2" borderId="18" xfId="1" applyFont="1" applyFill="1" applyBorder="1" applyAlignment="1">
      <alignment horizontal="center" vertical="center"/>
    </xf>
    <xf numFmtId="0" fontId="21" fillId="2" borderId="36" xfId="0" applyFont="1" applyFill="1" applyBorder="1" applyAlignment="1">
      <alignment horizontal="center"/>
    </xf>
    <xf numFmtId="0" fontId="21" fillId="2" borderId="37" xfId="0" applyFont="1" applyFill="1" applyBorder="1" applyAlignment="1">
      <alignment horizontal="center"/>
    </xf>
    <xf numFmtId="0" fontId="21" fillId="2" borderId="8" xfId="0" applyFont="1" applyFill="1" applyBorder="1" applyAlignment="1">
      <alignment horizontal="center"/>
    </xf>
    <xf numFmtId="0" fontId="21" fillId="2" borderId="9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53F67B37-BEAF-4CEB-8FF7-30E358F8B5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</xdr:row>
      <xdr:rowOff>76200</xdr:rowOff>
    </xdr:from>
    <xdr:to>
      <xdr:col>3</xdr:col>
      <xdr:colOff>2016125</xdr:colOff>
      <xdr:row>6</xdr:row>
      <xdr:rowOff>31750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4DBD27-A454-4501-BAFC-8536F96ADA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6" t="45115" r="24571" b="45040"/>
        <a:stretch/>
      </xdr:blipFill>
      <xdr:spPr bwMode="auto">
        <a:xfrm>
          <a:off x="830580" y="259080"/>
          <a:ext cx="3562985" cy="6870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1051560</xdr:colOff>
      <xdr:row>1</xdr:row>
      <xdr:rowOff>55422</xdr:rowOff>
    </xdr:from>
    <xdr:to>
      <xdr:col>3</xdr:col>
      <xdr:colOff>972185</xdr:colOff>
      <xdr:row>1</xdr:row>
      <xdr:rowOff>762000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2B1775-88C5-40EF-A080-EEA4CA17FC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6" t="45115" r="24571" b="45040"/>
        <a:stretch/>
      </xdr:blipFill>
      <xdr:spPr bwMode="auto">
        <a:xfrm>
          <a:off x="1844040" y="245922"/>
          <a:ext cx="2115185" cy="70657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1051560</xdr:colOff>
      <xdr:row>1</xdr:row>
      <xdr:rowOff>55422</xdr:rowOff>
    </xdr:from>
    <xdr:to>
      <xdr:col>2</xdr:col>
      <xdr:colOff>393065</xdr:colOff>
      <xdr:row>1</xdr:row>
      <xdr:rowOff>762000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977CD2-D1A6-4DDF-A77B-BEB77D86F9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6" t="45115" r="24571" b="45040"/>
        <a:stretch/>
      </xdr:blipFill>
      <xdr:spPr bwMode="auto">
        <a:xfrm>
          <a:off x="1844040" y="245922"/>
          <a:ext cx="2115185" cy="70657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C3C62-AC66-4E2C-B7FA-353608CB1629}">
  <dimension ref="A1:DV514"/>
  <sheetViews>
    <sheetView tabSelected="1" topLeftCell="G511" workbookViewId="0">
      <selection activeCell="G512" sqref="G512:I515"/>
    </sheetView>
  </sheetViews>
  <sheetFormatPr baseColWidth="10" defaultRowHeight="14.4"/>
  <cols>
    <col min="1" max="3" width="11.5546875" style="22"/>
    <col min="4" max="4" width="42.5546875" style="22" customWidth="1"/>
    <col min="5" max="5" width="40.44140625" style="22" bestFit="1" customWidth="1"/>
    <col min="6" max="6" width="35.88671875" style="31" bestFit="1" customWidth="1"/>
    <col min="7" max="7" width="16.33203125" style="22" bestFit="1" customWidth="1"/>
    <col min="8" max="8" width="11.5546875" style="31"/>
    <col min="9" max="9" width="14" style="30" bestFit="1" customWidth="1"/>
    <col min="10" max="10" width="15" style="22" customWidth="1"/>
    <col min="11" max="12" width="11.5546875" style="22"/>
    <col min="13" max="13" width="14" style="22" bestFit="1" customWidth="1"/>
    <col min="14" max="16384" width="11.5546875" style="22"/>
  </cols>
  <sheetData>
    <row r="1" spans="2:10" ht="15" thickBot="1"/>
    <row r="2" spans="2:10">
      <c r="B2" s="32"/>
      <c r="C2" s="33"/>
      <c r="D2" s="33"/>
      <c r="E2" s="33"/>
      <c r="F2" s="34"/>
      <c r="G2" s="33"/>
      <c r="H2" s="34"/>
      <c r="I2" s="35"/>
      <c r="J2" s="36"/>
    </row>
    <row r="3" spans="2:10">
      <c r="B3" s="37"/>
      <c r="I3" s="38"/>
      <c r="J3" s="39"/>
    </row>
    <row r="4" spans="2:10">
      <c r="B4" s="37"/>
      <c r="I4" s="38"/>
      <c r="J4" s="39"/>
    </row>
    <row r="5" spans="2:10">
      <c r="B5" s="37"/>
      <c r="I5" s="38"/>
      <c r="J5" s="39"/>
    </row>
    <row r="6" spans="2:10">
      <c r="B6" s="37"/>
      <c r="I6" s="38"/>
      <c r="J6" s="39"/>
    </row>
    <row r="7" spans="2:10">
      <c r="B7" s="37"/>
      <c r="I7" s="38"/>
      <c r="J7" s="39"/>
    </row>
    <row r="8" spans="2:10">
      <c r="B8" s="40" t="s">
        <v>316</v>
      </c>
      <c r="I8" s="38"/>
      <c r="J8" s="39"/>
    </row>
    <row r="9" spans="2:10" ht="15" thickBot="1">
      <c r="B9" s="41" t="s">
        <v>743</v>
      </c>
      <c r="C9" s="42"/>
      <c r="D9" s="42"/>
      <c r="E9" s="42"/>
      <c r="F9" s="43"/>
      <c r="G9" s="42"/>
      <c r="H9" s="43"/>
      <c r="I9" s="44"/>
      <c r="J9" s="45"/>
    </row>
    <row r="10" spans="2:10" ht="31.2" customHeight="1" thickBot="1">
      <c r="B10" s="190" t="s">
        <v>0</v>
      </c>
      <c r="C10" s="191"/>
      <c r="D10" s="191" t="s">
        <v>1</v>
      </c>
      <c r="E10" s="191"/>
      <c r="F10" s="191"/>
      <c r="G10" s="191"/>
      <c r="H10" s="191"/>
      <c r="I10" s="191"/>
      <c r="J10" s="133" t="s">
        <v>2</v>
      </c>
    </row>
    <row r="11" spans="2:10" ht="22.8">
      <c r="B11" s="134" t="s">
        <v>3</v>
      </c>
      <c r="C11" s="135" t="s">
        <v>4</v>
      </c>
      <c r="D11" s="135" t="s">
        <v>5</v>
      </c>
      <c r="E11" s="136" t="s">
        <v>322</v>
      </c>
      <c r="F11" s="135" t="s">
        <v>6</v>
      </c>
      <c r="G11" s="135" t="s">
        <v>7</v>
      </c>
      <c r="H11" s="135" t="s">
        <v>8</v>
      </c>
      <c r="I11" s="137" t="s">
        <v>9</v>
      </c>
      <c r="J11" s="138" t="s">
        <v>263</v>
      </c>
    </row>
    <row r="12" spans="2:10">
      <c r="B12" s="46"/>
      <c r="C12" s="1"/>
      <c r="D12" s="1"/>
      <c r="E12" s="1"/>
      <c r="F12" s="1"/>
      <c r="G12" s="1"/>
      <c r="H12" s="1"/>
      <c r="I12" s="2"/>
      <c r="J12" s="47"/>
    </row>
    <row r="13" spans="2:10">
      <c r="B13" s="48">
        <v>100</v>
      </c>
      <c r="C13" s="23">
        <v>100</v>
      </c>
      <c r="D13" s="3" t="s">
        <v>10</v>
      </c>
      <c r="E13" s="21" t="s">
        <v>742</v>
      </c>
      <c r="F13" s="23" t="s">
        <v>11</v>
      </c>
      <c r="G13" s="4">
        <v>41360</v>
      </c>
      <c r="H13" s="12">
        <v>10</v>
      </c>
      <c r="I13" s="5">
        <v>5031</v>
      </c>
      <c r="J13" s="53">
        <f>+H13*I13</f>
        <v>50310</v>
      </c>
    </row>
    <row r="14" spans="2:10">
      <c r="B14" s="48">
        <v>100</v>
      </c>
      <c r="C14" s="23">
        <v>100</v>
      </c>
      <c r="D14" s="3" t="s">
        <v>10</v>
      </c>
      <c r="E14" s="21" t="s">
        <v>742</v>
      </c>
      <c r="F14" s="23" t="s">
        <v>12</v>
      </c>
      <c r="G14" s="4">
        <v>41360</v>
      </c>
      <c r="H14" s="12">
        <v>1</v>
      </c>
      <c r="I14" s="5">
        <v>7074.1</v>
      </c>
      <c r="J14" s="53">
        <f t="shared" ref="J14:J54" si="0">+H14*I14</f>
        <v>7074.1</v>
      </c>
    </row>
    <row r="15" spans="2:10">
      <c r="B15" s="48">
        <v>100</v>
      </c>
      <c r="C15" s="23">
        <v>100</v>
      </c>
      <c r="D15" s="3" t="s">
        <v>13</v>
      </c>
      <c r="E15" s="21" t="s">
        <v>742</v>
      </c>
      <c r="F15" s="23" t="s">
        <v>14</v>
      </c>
      <c r="G15" s="4">
        <v>41360</v>
      </c>
      <c r="H15" s="12">
        <v>1</v>
      </c>
      <c r="I15" s="5">
        <v>18816</v>
      </c>
      <c r="J15" s="53">
        <f t="shared" si="0"/>
        <v>18816</v>
      </c>
    </row>
    <row r="16" spans="2:10">
      <c r="B16" s="48">
        <v>100</v>
      </c>
      <c r="C16" s="23">
        <v>100</v>
      </c>
      <c r="D16" s="3" t="s">
        <v>15</v>
      </c>
      <c r="E16" s="21" t="s">
        <v>742</v>
      </c>
      <c r="F16" s="23" t="s">
        <v>16</v>
      </c>
      <c r="G16" s="4">
        <v>41360</v>
      </c>
      <c r="H16" s="12">
        <v>3</v>
      </c>
      <c r="I16" s="5">
        <v>15346.4</v>
      </c>
      <c r="J16" s="53">
        <f t="shared" si="0"/>
        <v>46039.199999999997</v>
      </c>
    </row>
    <row r="17" spans="2:10">
      <c r="B17" s="48">
        <v>100</v>
      </c>
      <c r="C17" s="23">
        <v>100</v>
      </c>
      <c r="D17" s="3" t="s">
        <v>17</v>
      </c>
      <c r="E17" s="21" t="s">
        <v>742</v>
      </c>
      <c r="F17" s="23" t="s">
        <v>18</v>
      </c>
      <c r="G17" s="4">
        <v>41360</v>
      </c>
      <c r="H17" s="12">
        <v>3</v>
      </c>
      <c r="I17" s="5">
        <v>17086.400000000001</v>
      </c>
      <c r="J17" s="53">
        <f t="shared" si="0"/>
        <v>51259.200000000004</v>
      </c>
    </row>
    <row r="18" spans="2:10">
      <c r="B18" s="48">
        <v>100</v>
      </c>
      <c r="C18" s="23">
        <v>100</v>
      </c>
      <c r="D18" s="3" t="s">
        <v>19</v>
      </c>
      <c r="E18" s="21" t="s">
        <v>742</v>
      </c>
      <c r="F18" s="23" t="s">
        <v>20</v>
      </c>
      <c r="G18" s="4">
        <v>41360</v>
      </c>
      <c r="H18" s="12">
        <v>1</v>
      </c>
      <c r="I18" s="5">
        <v>5680</v>
      </c>
      <c r="J18" s="53">
        <f t="shared" si="0"/>
        <v>5680</v>
      </c>
    </row>
    <row r="19" spans="2:10">
      <c r="B19" s="48">
        <v>100</v>
      </c>
      <c r="C19" s="23">
        <v>100</v>
      </c>
      <c r="D19" s="3" t="s">
        <v>21</v>
      </c>
      <c r="E19" s="21" t="s">
        <v>742</v>
      </c>
      <c r="F19" s="23" t="s">
        <v>22</v>
      </c>
      <c r="G19" s="4">
        <v>41360</v>
      </c>
      <c r="H19" s="12">
        <v>4</v>
      </c>
      <c r="I19" s="5">
        <v>6032.16</v>
      </c>
      <c r="J19" s="53">
        <f t="shared" si="0"/>
        <v>24128.639999999999</v>
      </c>
    </row>
    <row r="20" spans="2:10">
      <c r="B20" s="48">
        <v>100</v>
      </c>
      <c r="C20" s="23">
        <v>100</v>
      </c>
      <c r="D20" s="3" t="s">
        <v>23</v>
      </c>
      <c r="E20" s="21" t="s">
        <v>742</v>
      </c>
      <c r="F20" s="23" t="s">
        <v>24</v>
      </c>
      <c r="G20" s="4">
        <v>41360</v>
      </c>
      <c r="H20" s="12">
        <v>2</v>
      </c>
      <c r="I20" s="5">
        <v>3200.16</v>
      </c>
      <c r="J20" s="53">
        <f t="shared" si="0"/>
        <v>6400.32</v>
      </c>
    </row>
    <row r="21" spans="2:10">
      <c r="B21" s="48">
        <v>100</v>
      </c>
      <c r="C21" s="23">
        <v>100</v>
      </c>
      <c r="D21" s="3" t="s">
        <v>25</v>
      </c>
      <c r="E21" s="21" t="s">
        <v>742</v>
      </c>
      <c r="F21" s="23" t="s">
        <v>26</v>
      </c>
      <c r="G21" s="4">
        <v>41360</v>
      </c>
      <c r="H21" s="12">
        <v>1</v>
      </c>
      <c r="I21" s="5">
        <v>2619</v>
      </c>
      <c r="J21" s="53">
        <f t="shared" si="0"/>
        <v>2619</v>
      </c>
    </row>
    <row r="22" spans="2:10">
      <c r="B22" s="48">
        <v>100</v>
      </c>
      <c r="C22" s="23">
        <v>100</v>
      </c>
      <c r="D22" s="3" t="s">
        <v>27</v>
      </c>
      <c r="E22" s="21" t="s">
        <v>742</v>
      </c>
      <c r="F22" s="23" t="s">
        <v>28</v>
      </c>
      <c r="G22" s="4">
        <v>41360</v>
      </c>
      <c r="H22" s="12">
        <v>1</v>
      </c>
      <c r="I22" s="5">
        <v>15293</v>
      </c>
      <c r="J22" s="53">
        <f t="shared" si="0"/>
        <v>15293</v>
      </c>
    </row>
    <row r="23" spans="2:10">
      <c r="B23" s="48">
        <v>100</v>
      </c>
      <c r="C23" s="23">
        <v>100</v>
      </c>
      <c r="D23" s="3" t="s">
        <v>29</v>
      </c>
      <c r="E23" s="21" t="s">
        <v>742</v>
      </c>
      <c r="F23" s="23" t="s">
        <v>30</v>
      </c>
      <c r="G23" s="4">
        <v>41360</v>
      </c>
      <c r="H23" s="12">
        <v>1</v>
      </c>
      <c r="I23" s="5">
        <v>1895.55</v>
      </c>
      <c r="J23" s="53">
        <f t="shared" si="0"/>
        <v>1895.55</v>
      </c>
    </row>
    <row r="24" spans="2:10">
      <c r="B24" s="48">
        <v>100</v>
      </c>
      <c r="C24" s="23">
        <v>100</v>
      </c>
      <c r="D24" s="3" t="s">
        <v>31</v>
      </c>
      <c r="E24" s="21" t="s">
        <v>742</v>
      </c>
      <c r="F24" s="23" t="s">
        <v>32</v>
      </c>
      <c r="G24" s="4">
        <v>42685</v>
      </c>
      <c r="H24" s="12">
        <v>10</v>
      </c>
      <c r="I24" s="5">
        <v>9457.7000000000007</v>
      </c>
      <c r="J24" s="53">
        <f t="shared" si="0"/>
        <v>94577</v>
      </c>
    </row>
    <row r="25" spans="2:10">
      <c r="B25" s="48">
        <v>100</v>
      </c>
      <c r="C25" s="23">
        <v>100</v>
      </c>
      <c r="D25" s="3" t="s">
        <v>33</v>
      </c>
      <c r="E25" s="21" t="s">
        <v>742</v>
      </c>
      <c r="F25" s="23" t="s">
        <v>34</v>
      </c>
      <c r="G25" s="4">
        <v>41360</v>
      </c>
      <c r="H25" s="12">
        <v>1</v>
      </c>
      <c r="I25" s="5">
        <v>43801.3</v>
      </c>
      <c r="J25" s="53">
        <f t="shared" si="0"/>
        <v>43801.3</v>
      </c>
    </row>
    <row r="26" spans="2:10">
      <c r="B26" s="48">
        <v>100</v>
      </c>
      <c r="C26" s="23">
        <v>100</v>
      </c>
      <c r="D26" s="3" t="s">
        <v>35</v>
      </c>
      <c r="E26" s="21" t="s">
        <v>742</v>
      </c>
      <c r="F26" s="23" t="s">
        <v>36</v>
      </c>
      <c r="G26" s="4">
        <v>41360</v>
      </c>
      <c r="H26" s="12">
        <v>3</v>
      </c>
      <c r="I26" s="5">
        <v>8986.99</v>
      </c>
      <c r="J26" s="53">
        <f t="shared" si="0"/>
        <v>26960.97</v>
      </c>
    </row>
    <row r="27" spans="2:10">
      <c r="B27" s="48">
        <v>100</v>
      </c>
      <c r="C27" s="23">
        <v>100</v>
      </c>
      <c r="D27" s="3" t="s">
        <v>37</v>
      </c>
      <c r="E27" s="21" t="s">
        <v>742</v>
      </c>
      <c r="F27" s="23" t="s">
        <v>38</v>
      </c>
      <c r="G27" s="4">
        <v>41360</v>
      </c>
      <c r="H27" s="12">
        <v>1</v>
      </c>
      <c r="I27" s="5">
        <v>47856.84</v>
      </c>
      <c r="J27" s="53">
        <f t="shared" si="0"/>
        <v>47856.84</v>
      </c>
    </row>
    <row r="28" spans="2:10">
      <c r="B28" s="48">
        <v>100</v>
      </c>
      <c r="C28" s="23">
        <v>100</v>
      </c>
      <c r="D28" s="3" t="s">
        <v>39</v>
      </c>
      <c r="E28" s="21" t="s">
        <v>742</v>
      </c>
      <c r="F28" s="23" t="s">
        <v>40</v>
      </c>
      <c r="G28" s="4">
        <v>41360</v>
      </c>
      <c r="H28" s="12">
        <v>14</v>
      </c>
      <c r="I28" s="5">
        <v>6593.84</v>
      </c>
      <c r="J28" s="53">
        <f t="shared" si="0"/>
        <v>92313.760000000009</v>
      </c>
    </row>
    <row r="29" spans="2:10">
      <c r="B29" s="48">
        <v>100</v>
      </c>
      <c r="C29" s="23">
        <v>100</v>
      </c>
      <c r="D29" s="3" t="s">
        <v>41</v>
      </c>
      <c r="E29" s="21" t="s">
        <v>742</v>
      </c>
      <c r="F29" s="23" t="s">
        <v>14</v>
      </c>
      <c r="G29" s="4">
        <v>41360</v>
      </c>
      <c r="H29" s="12">
        <v>1</v>
      </c>
      <c r="I29" s="5">
        <v>18502.400000000001</v>
      </c>
      <c r="J29" s="53">
        <f t="shared" si="0"/>
        <v>18502.400000000001</v>
      </c>
    </row>
    <row r="30" spans="2:10">
      <c r="B30" s="48">
        <v>100</v>
      </c>
      <c r="C30" s="23">
        <v>100</v>
      </c>
      <c r="D30" s="3" t="s">
        <v>42</v>
      </c>
      <c r="E30" s="21" t="s">
        <v>742</v>
      </c>
      <c r="F30" s="23" t="s">
        <v>43</v>
      </c>
      <c r="G30" s="4">
        <v>41360</v>
      </c>
      <c r="H30" s="12">
        <v>1</v>
      </c>
      <c r="I30" s="5">
        <v>5646.06</v>
      </c>
      <c r="J30" s="53">
        <f t="shared" si="0"/>
        <v>5646.06</v>
      </c>
    </row>
    <row r="31" spans="2:10">
      <c r="B31" s="48">
        <v>100</v>
      </c>
      <c r="C31" s="23">
        <v>100</v>
      </c>
      <c r="D31" s="3" t="s">
        <v>44</v>
      </c>
      <c r="E31" s="21" t="s">
        <v>742</v>
      </c>
      <c r="F31" s="23" t="s">
        <v>45</v>
      </c>
      <c r="G31" s="4">
        <v>44008</v>
      </c>
      <c r="H31" s="12">
        <v>5</v>
      </c>
      <c r="I31" s="5">
        <v>16874</v>
      </c>
      <c r="J31" s="53">
        <f t="shared" si="0"/>
        <v>84370</v>
      </c>
    </row>
    <row r="32" spans="2:10">
      <c r="B32" s="48">
        <v>100</v>
      </c>
      <c r="C32" s="23">
        <v>100</v>
      </c>
      <c r="D32" s="3" t="s">
        <v>46</v>
      </c>
      <c r="E32" s="21" t="s">
        <v>742</v>
      </c>
      <c r="F32" s="23" t="s">
        <v>47</v>
      </c>
      <c r="G32" s="4">
        <v>45145</v>
      </c>
      <c r="H32" s="12">
        <v>2</v>
      </c>
      <c r="I32" s="5">
        <v>82010</v>
      </c>
      <c r="J32" s="53">
        <f t="shared" si="0"/>
        <v>164020</v>
      </c>
    </row>
    <row r="33" spans="2:10">
      <c r="B33" s="48">
        <v>100</v>
      </c>
      <c r="C33" s="23">
        <v>100</v>
      </c>
      <c r="D33" s="3" t="s">
        <v>48</v>
      </c>
      <c r="E33" s="21" t="s">
        <v>742</v>
      </c>
      <c r="F33" s="23" t="s">
        <v>49</v>
      </c>
      <c r="G33" s="4">
        <v>44335</v>
      </c>
      <c r="H33" s="12">
        <v>1</v>
      </c>
      <c r="I33" s="5">
        <v>7198</v>
      </c>
      <c r="J33" s="53">
        <f t="shared" si="0"/>
        <v>7198</v>
      </c>
    </row>
    <row r="34" spans="2:10">
      <c r="B34" s="48">
        <v>100</v>
      </c>
      <c r="C34" s="23">
        <v>100</v>
      </c>
      <c r="D34" s="3" t="s">
        <v>50</v>
      </c>
      <c r="E34" s="21" t="s">
        <v>742</v>
      </c>
      <c r="F34" s="23" t="s">
        <v>51</v>
      </c>
      <c r="G34" s="4">
        <v>42068</v>
      </c>
      <c r="H34" s="12">
        <v>1</v>
      </c>
      <c r="I34" s="5">
        <v>19706</v>
      </c>
      <c r="J34" s="53">
        <f t="shared" si="0"/>
        <v>19706</v>
      </c>
    </row>
    <row r="35" spans="2:10">
      <c r="B35" s="48">
        <v>100</v>
      </c>
      <c r="C35" s="23">
        <v>100</v>
      </c>
      <c r="D35" s="3" t="s">
        <v>52</v>
      </c>
      <c r="E35" s="21" t="s">
        <v>742</v>
      </c>
      <c r="F35" s="23">
        <v>102060206</v>
      </c>
      <c r="G35" s="7">
        <v>42068</v>
      </c>
      <c r="H35" s="12">
        <v>1</v>
      </c>
      <c r="I35" s="5">
        <v>36875</v>
      </c>
      <c r="J35" s="53">
        <f t="shared" si="0"/>
        <v>36875</v>
      </c>
    </row>
    <row r="36" spans="2:10">
      <c r="B36" s="48">
        <v>100</v>
      </c>
      <c r="C36" s="23">
        <v>100</v>
      </c>
      <c r="D36" s="3" t="s">
        <v>53</v>
      </c>
      <c r="E36" s="21" t="s">
        <v>742</v>
      </c>
      <c r="F36" s="23">
        <v>1000595</v>
      </c>
      <c r="G36" s="7">
        <v>41743</v>
      </c>
      <c r="H36" s="12">
        <v>1</v>
      </c>
      <c r="I36" s="5">
        <v>10301.4</v>
      </c>
      <c r="J36" s="53">
        <f t="shared" si="0"/>
        <v>10301.4</v>
      </c>
    </row>
    <row r="37" spans="2:10">
      <c r="B37" s="48">
        <v>100</v>
      </c>
      <c r="C37" s="23">
        <v>100</v>
      </c>
      <c r="D37" s="3" t="s">
        <v>53</v>
      </c>
      <c r="E37" s="21" t="s">
        <v>742</v>
      </c>
      <c r="F37" s="23" t="s">
        <v>53</v>
      </c>
      <c r="G37" s="7">
        <v>41743</v>
      </c>
      <c r="H37" s="12">
        <v>1</v>
      </c>
      <c r="I37" s="5">
        <v>8850</v>
      </c>
      <c r="J37" s="53">
        <f t="shared" si="0"/>
        <v>8850</v>
      </c>
    </row>
    <row r="38" spans="2:10">
      <c r="B38" s="48">
        <v>100</v>
      </c>
      <c r="C38" s="23">
        <v>100</v>
      </c>
      <c r="D38" s="3" t="s">
        <v>53</v>
      </c>
      <c r="E38" s="21" t="s">
        <v>742</v>
      </c>
      <c r="F38" s="23">
        <v>1000595</v>
      </c>
      <c r="G38" s="7">
        <v>41847</v>
      </c>
      <c r="H38" s="12">
        <v>2</v>
      </c>
      <c r="I38" s="5">
        <v>10301.4</v>
      </c>
      <c r="J38" s="53">
        <f t="shared" si="0"/>
        <v>20602.8</v>
      </c>
    </row>
    <row r="39" spans="2:10">
      <c r="B39" s="48">
        <v>100</v>
      </c>
      <c r="C39" s="23">
        <v>100</v>
      </c>
      <c r="D39" s="3" t="s">
        <v>54</v>
      </c>
      <c r="E39" s="21" t="s">
        <v>742</v>
      </c>
      <c r="F39" s="12" t="s">
        <v>55</v>
      </c>
      <c r="G39" s="7">
        <v>42117</v>
      </c>
      <c r="H39" s="12">
        <v>1</v>
      </c>
      <c r="I39" s="5">
        <v>89798</v>
      </c>
      <c r="J39" s="53">
        <f t="shared" si="0"/>
        <v>89798</v>
      </c>
    </row>
    <row r="40" spans="2:10">
      <c r="B40" s="48">
        <v>100</v>
      </c>
      <c r="C40" s="23">
        <v>100</v>
      </c>
      <c r="D40" s="8" t="s">
        <v>56</v>
      </c>
      <c r="E40" s="21" t="s">
        <v>742</v>
      </c>
      <c r="F40" s="23">
        <v>1101328</v>
      </c>
      <c r="G40" s="7">
        <v>41837</v>
      </c>
      <c r="H40" s="12">
        <v>2</v>
      </c>
      <c r="I40" s="9">
        <v>6372</v>
      </c>
      <c r="J40" s="53">
        <f t="shared" si="0"/>
        <v>12744</v>
      </c>
    </row>
    <row r="41" spans="2:10">
      <c r="B41" s="48">
        <v>100</v>
      </c>
      <c r="C41" s="23">
        <v>100</v>
      </c>
      <c r="D41" s="8" t="s">
        <v>57</v>
      </c>
      <c r="E41" s="21" t="s">
        <v>742</v>
      </c>
      <c r="F41" s="23" t="s">
        <v>58</v>
      </c>
      <c r="G41" s="7">
        <v>43619</v>
      </c>
      <c r="H41" s="12">
        <v>1</v>
      </c>
      <c r="I41" s="9">
        <v>125670</v>
      </c>
      <c r="J41" s="53">
        <f t="shared" si="0"/>
        <v>125670</v>
      </c>
    </row>
    <row r="42" spans="2:10">
      <c r="B42" s="48">
        <v>100</v>
      </c>
      <c r="C42" s="23">
        <v>100</v>
      </c>
      <c r="D42" s="8" t="s">
        <v>59</v>
      </c>
      <c r="E42" s="21" t="s">
        <v>742</v>
      </c>
      <c r="F42" s="23" t="s">
        <v>60</v>
      </c>
      <c r="G42" s="7">
        <v>41928</v>
      </c>
      <c r="H42" s="12">
        <v>2</v>
      </c>
      <c r="I42" s="9">
        <v>8500</v>
      </c>
      <c r="J42" s="53">
        <f t="shared" si="0"/>
        <v>17000</v>
      </c>
    </row>
    <row r="43" spans="2:10">
      <c r="B43" s="48">
        <v>100</v>
      </c>
      <c r="C43" s="23">
        <v>100</v>
      </c>
      <c r="D43" s="8" t="s">
        <v>61</v>
      </c>
      <c r="E43" s="21" t="s">
        <v>742</v>
      </c>
      <c r="F43" s="23" t="s">
        <v>62</v>
      </c>
      <c r="G43" s="7">
        <v>41833</v>
      </c>
      <c r="H43" s="12">
        <v>3</v>
      </c>
      <c r="I43" s="9">
        <v>7198</v>
      </c>
      <c r="J43" s="53">
        <f t="shared" si="0"/>
        <v>21594</v>
      </c>
    </row>
    <row r="44" spans="2:10">
      <c r="B44" s="48">
        <v>100</v>
      </c>
      <c r="C44" s="23">
        <v>100</v>
      </c>
      <c r="D44" s="8" t="s">
        <v>63</v>
      </c>
      <c r="E44" s="21" t="s">
        <v>742</v>
      </c>
      <c r="F44" s="23">
        <v>1000648</v>
      </c>
      <c r="G44" s="7">
        <v>41847</v>
      </c>
      <c r="H44" s="12">
        <v>1</v>
      </c>
      <c r="I44" s="9">
        <v>6136</v>
      </c>
      <c r="J44" s="53">
        <f t="shared" si="0"/>
        <v>6136</v>
      </c>
    </row>
    <row r="45" spans="2:10">
      <c r="B45" s="48">
        <v>100</v>
      </c>
      <c r="C45" s="23">
        <v>100</v>
      </c>
      <c r="D45" s="8" t="s">
        <v>64</v>
      </c>
      <c r="E45" s="21" t="s">
        <v>742</v>
      </c>
      <c r="F45" s="12" t="s">
        <v>65</v>
      </c>
      <c r="G45" s="7">
        <v>41835</v>
      </c>
      <c r="H45" s="12">
        <v>1</v>
      </c>
      <c r="I45" s="9">
        <v>8673</v>
      </c>
      <c r="J45" s="53">
        <f t="shared" si="0"/>
        <v>8673</v>
      </c>
    </row>
    <row r="46" spans="2:10">
      <c r="B46" s="48">
        <v>100</v>
      </c>
      <c r="C46" s="23">
        <v>100</v>
      </c>
      <c r="D46" s="8" t="s">
        <v>66</v>
      </c>
      <c r="E46" s="21" t="s">
        <v>742</v>
      </c>
      <c r="F46" s="23" t="s">
        <v>67</v>
      </c>
      <c r="G46" s="7">
        <v>41928</v>
      </c>
      <c r="H46" s="12">
        <v>2</v>
      </c>
      <c r="I46" s="9">
        <v>1869.56</v>
      </c>
      <c r="J46" s="53">
        <f t="shared" si="0"/>
        <v>3739.12</v>
      </c>
    </row>
    <row r="47" spans="2:10">
      <c r="B47" s="48">
        <v>100</v>
      </c>
      <c r="C47" s="23">
        <v>100</v>
      </c>
      <c r="D47" s="8" t="s">
        <v>68</v>
      </c>
      <c r="E47" s="21" t="s">
        <v>742</v>
      </c>
      <c r="F47" s="23">
        <v>1001327</v>
      </c>
      <c r="G47" s="7">
        <v>41837</v>
      </c>
      <c r="H47" s="12">
        <v>71</v>
      </c>
      <c r="I47" s="9">
        <v>817.74</v>
      </c>
      <c r="J47" s="53">
        <f t="shared" si="0"/>
        <v>58059.54</v>
      </c>
    </row>
    <row r="48" spans="2:10">
      <c r="B48" s="48">
        <v>100</v>
      </c>
      <c r="C48" s="23">
        <v>100</v>
      </c>
      <c r="D48" s="8" t="s">
        <v>69</v>
      </c>
      <c r="E48" s="21" t="s">
        <v>742</v>
      </c>
      <c r="F48" s="23" t="s">
        <v>70</v>
      </c>
      <c r="G48" s="7">
        <v>44774</v>
      </c>
      <c r="H48" s="12">
        <v>1</v>
      </c>
      <c r="I48" s="10">
        <v>18200</v>
      </c>
      <c r="J48" s="53">
        <f t="shared" si="0"/>
        <v>18200</v>
      </c>
    </row>
    <row r="49" spans="2:10">
      <c r="B49" s="48">
        <v>100</v>
      </c>
      <c r="C49" s="23">
        <v>100</v>
      </c>
      <c r="D49" s="8" t="s">
        <v>71</v>
      </c>
      <c r="E49" s="21" t="s">
        <v>742</v>
      </c>
      <c r="F49" s="23">
        <v>100723</v>
      </c>
      <c r="G49" s="7">
        <v>41847</v>
      </c>
      <c r="H49" s="12">
        <v>1</v>
      </c>
      <c r="I49" s="10">
        <v>2519.1999999999998</v>
      </c>
      <c r="J49" s="53">
        <f t="shared" si="0"/>
        <v>2519.1999999999998</v>
      </c>
    </row>
    <row r="50" spans="2:10">
      <c r="B50" s="48">
        <v>100</v>
      </c>
      <c r="C50" s="23">
        <v>100</v>
      </c>
      <c r="D50" s="8" t="s">
        <v>72</v>
      </c>
      <c r="E50" s="21" t="s">
        <v>742</v>
      </c>
      <c r="F50" s="23" t="s">
        <v>73</v>
      </c>
      <c r="G50" s="7">
        <v>41899</v>
      </c>
      <c r="H50" s="12">
        <v>2</v>
      </c>
      <c r="I50" s="10">
        <v>3591</v>
      </c>
      <c r="J50" s="53">
        <f t="shared" si="0"/>
        <v>7182</v>
      </c>
    </row>
    <row r="51" spans="2:10">
      <c r="B51" s="48">
        <v>100</v>
      </c>
      <c r="C51" s="23">
        <v>100</v>
      </c>
      <c r="D51" s="8" t="s">
        <v>74</v>
      </c>
      <c r="E51" s="21" t="s">
        <v>742</v>
      </c>
      <c r="F51" s="23" t="s">
        <v>75</v>
      </c>
      <c r="G51" s="7">
        <v>43424</v>
      </c>
      <c r="H51" s="12">
        <v>1</v>
      </c>
      <c r="I51" s="10">
        <v>18821</v>
      </c>
      <c r="J51" s="53">
        <f t="shared" si="0"/>
        <v>18821</v>
      </c>
    </row>
    <row r="52" spans="2:10">
      <c r="B52" s="48">
        <v>100</v>
      </c>
      <c r="C52" s="23">
        <v>100</v>
      </c>
      <c r="D52" s="8" t="s">
        <v>76</v>
      </c>
      <c r="E52" s="21" t="s">
        <v>742</v>
      </c>
      <c r="F52" s="23" t="s">
        <v>77</v>
      </c>
      <c r="G52" s="7">
        <v>43567</v>
      </c>
      <c r="H52" s="12">
        <v>1</v>
      </c>
      <c r="I52" s="10">
        <v>5250450.3099999996</v>
      </c>
      <c r="J52" s="53">
        <f t="shared" si="0"/>
        <v>5250450.3099999996</v>
      </c>
    </row>
    <row r="53" spans="2:10">
      <c r="B53" s="48">
        <v>100</v>
      </c>
      <c r="C53" s="23">
        <v>100</v>
      </c>
      <c r="D53" s="8" t="s">
        <v>78</v>
      </c>
      <c r="E53" s="21" t="s">
        <v>742</v>
      </c>
      <c r="F53" s="23" t="s">
        <v>79</v>
      </c>
      <c r="G53" s="7">
        <v>43882</v>
      </c>
      <c r="H53" s="12">
        <v>1</v>
      </c>
      <c r="I53" s="10">
        <v>115640</v>
      </c>
      <c r="J53" s="53">
        <f t="shared" si="0"/>
        <v>115640</v>
      </c>
    </row>
    <row r="54" spans="2:10">
      <c r="B54" s="48">
        <v>100</v>
      </c>
      <c r="C54" s="23">
        <v>100</v>
      </c>
      <c r="D54" s="8" t="s">
        <v>80</v>
      </c>
      <c r="E54" s="21" t="s">
        <v>742</v>
      </c>
      <c r="F54" s="23" t="s">
        <v>81</v>
      </c>
      <c r="G54" s="7">
        <v>41905</v>
      </c>
      <c r="H54" s="12">
        <v>1</v>
      </c>
      <c r="I54" s="10">
        <v>43660</v>
      </c>
      <c r="J54" s="53">
        <f t="shared" si="0"/>
        <v>43660</v>
      </c>
    </row>
    <row r="55" spans="2:10">
      <c r="B55" s="48">
        <v>100</v>
      </c>
      <c r="C55" s="23">
        <v>100</v>
      </c>
      <c r="D55" s="11" t="s">
        <v>82</v>
      </c>
      <c r="E55" s="11"/>
      <c r="F55" s="12"/>
      <c r="G55" s="12"/>
      <c r="H55" s="12"/>
      <c r="I55" s="17"/>
      <c r="J55" s="121">
        <f>SUM(J13:J54)</f>
        <v>6710982.71</v>
      </c>
    </row>
    <row r="56" spans="2:10">
      <c r="B56" s="48">
        <v>100</v>
      </c>
      <c r="C56" s="23">
        <v>100</v>
      </c>
      <c r="D56" s="12"/>
      <c r="E56" s="12"/>
      <c r="F56" s="12"/>
      <c r="G56" s="12"/>
      <c r="H56" s="12"/>
      <c r="I56" s="13"/>
      <c r="J56" s="49"/>
    </row>
    <row r="57" spans="2:10" ht="22.8">
      <c r="B57" s="96" t="s">
        <v>3</v>
      </c>
      <c r="C57" s="97" t="s">
        <v>4</v>
      </c>
      <c r="D57" s="97" t="s">
        <v>5</v>
      </c>
      <c r="E57" s="100" t="str">
        <f>+E11</f>
        <v>Departamento</v>
      </c>
      <c r="F57" s="97" t="s">
        <v>6</v>
      </c>
      <c r="G57" s="97" t="s">
        <v>7</v>
      </c>
      <c r="H57" s="97" t="s">
        <v>8</v>
      </c>
      <c r="I57" s="98" t="s">
        <v>9</v>
      </c>
      <c r="J57" s="99" t="s">
        <v>725</v>
      </c>
    </row>
    <row r="58" spans="2:10">
      <c r="B58" s="46"/>
      <c r="C58" s="1"/>
      <c r="D58" s="21"/>
      <c r="E58" s="26"/>
      <c r="F58" s="1"/>
      <c r="G58" s="1"/>
      <c r="H58" s="1"/>
      <c r="I58" s="2"/>
      <c r="J58" s="47"/>
    </row>
    <row r="59" spans="2:10">
      <c r="B59" s="48">
        <v>100</v>
      </c>
      <c r="C59" s="23">
        <v>100</v>
      </c>
      <c r="D59" s="8" t="s">
        <v>83</v>
      </c>
      <c r="E59" s="12" t="s">
        <v>741</v>
      </c>
      <c r="F59" s="23" t="s">
        <v>84</v>
      </c>
      <c r="G59" s="7">
        <v>42495</v>
      </c>
      <c r="H59" s="12">
        <v>1</v>
      </c>
      <c r="I59" s="9">
        <v>8730.75</v>
      </c>
      <c r="J59" s="53">
        <f t="shared" ref="J59:J64" si="1">+H59*I59</f>
        <v>8730.75</v>
      </c>
    </row>
    <row r="60" spans="2:10">
      <c r="B60" s="48">
        <v>100</v>
      </c>
      <c r="C60" s="23">
        <v>100</v>
      </c>
      <c r="D60" s="8" t="s">
        <v>63</v>
      </c>
      <c r="E60" s="12" t="s">
        <v>741</v>
      </c>
      <c r="F60" s="23" t="s">
        <v>85</v>
      </c>
      <c r="G60" s="7">
        <v>42850</v>
      </c>
      <c r="H60" s="12">
        <v>1</v>
      </c>
      <c r="I60" s="9">
        <v>5841</v>
      </c>
      <c r="J60" s="53">
        <f t="shared" si="1"/>
        <v>5841</v>
      </c>
    </row>
    <row r="61" spans="2:10">
      <c r="B61" s="48">
        <v>100</v>
      </c>
      <c r="C61" s="23">
        <v>100</v>
      </c>
      <c r="D61" s="8" t="s">
        <v>86</v>
      </c>
      <c r="E61" s="12" t="s">
        <v>741</v>
      </c>
      <c r="F61" s="23" t="s">
        <v>87</v>
      </c>
      <c r="G61" s="4">
        <v>43984</v>
      </c>
      <c r="H61" s="12">
        <v>1</v>
      </c>
      <c r="I61" s="5">
        <v>14400</v>
      </c>
      <c r="J61" s="53">
        <f t="shared" si="1"/>
        <v>14400</v>
      </c>
    </row>
    <row r="62" spans="2:10">
      <c r="B62" s="48">
        <v>100</v>
      </c>
      <c r="C62" s="23">
        <v>100</v>
      </c>
      <c r="D62" s="8" t="s">
        <v>88</v>
      </c>
      <c r="E62" s="12" t="s">
        <v>741</v>
      </c>
      <c r="F62" s="23" t="s">
        <v>89</v>
      </c>
      <c r="G62" s="7">
        <v>41778</v>
      </c>
      <c r="H62" s="12">
        <v>7</v>
      </c>
      <c r="I62" s="10">
        <v>3931.76</v>
      </c>
      <c r="J62" s="53">
        <f t="shared" si="1"/>
        <v>27522.32</v>
      </c>
    </row>
    <row r="63" spans="2:10">
      <c r="B63" s="48">
        <v>100</v>
      </c>
      <c r="C63" s="23">
        <v>100</v>
      </c>
      <c r="D63" s="8" t="s">
        <v>90</v>
      </c>
      <c r="E63" s="12" t="s">
        <v>741</v>
      </c>
      <c r="F63" s="23" t="s">
        <v>91</v>
      </c>
      <c r="G63" s="7">
        <v>43790</v>
      </c>
      <c r="H63" s="12">
        <v>3</v>
      </c>
      <c r="I63" s="10">
        <v>6136</v>
      </c>
      <c r="J63" s="53">
        <f t="shared" si="1"/>
        <v>18408</v>
      </c>
    </row>
    <row r="64" spans="2:10">
      <c r="B64" s="48">
        <v>100</v>
      </c>
      <c r="C64" s="23">
        <v>100</v>
      </c>
      <c r="D64" s="8" t="s">
        <v>10</v>
      </c>
      <c r="E64" s="12" t="s">
        <v>741</v>
      </c>
      <c r="F64" s="23" t="s">
        <v>11</v>
      </c>
      <c r="G64" s="4">
        <v>41360</v>
      </c>
      <c r="H64" s="12">
        <v>3</v>
      </c>
      <c r="I64" s="5">
        <v>5031</v>
      </c>
      <c r="J64" s="53">
        <f t="shared" si="1"/>
        <v>15093</v>
      </c>
    </row>
    <row r="65" spans="2:10">
      <c r="B65" s="48">
        <v>100</v>
      </c>
      <c r="C65" s="23">
        <v>100</v>
      </c>
      <c r="D65" s="11" t="s">
        <v>92</v>
      </c>
      <c r="E65" s="11"/>
      <c r="F65" s="12"/>
      <c r="G65" s="12"/>
      <c r="H65" s="12"/>
      <c r="I65" s="15"/>
      <c r="J65" s="121">
        <f>SUM(J59:J64)</f>
        <v>89995.07</v>
      </c>
    </row>
    <row r="66" spans="2:10">
      <c r="B66" s="48">
        <v>100</v>
      </c>
      <c r="C66" s="23">
        <v>100</v>
      </c>
      <c r="D66" s="8"/>
      <c r="E66" s="8"/>
      <c r="F66" s="12"/>
      <c r="G66" s="12"/>
      <c r="H66" s="12"/>
      <c r="I66" s="13"/>
      <c r="J66" s="49"/>
    </row>
    <row r="67" spans="2:10" ht="22.8">
      <c r="B67" s="96" t="s">
        <v>3</v>
      </c>
      <c r="C67" s="97" t="s">
        <v>4</v>
      </c>
      <c r="D67" s="97" t="s">
        <v>5</v>
      </c>
      <c r="E67" s="100" t="str">
        <f>+E57</f>
        <v>Departamento</v>
      </c>
      <c r="F67" s="97" t="s">
        <v>6</v>
      </c>
      <c r="G67" s="97" t="s">
        <v>7</v>
      </c>
      <c r="H67" s="97" t="s">
        <v>8</v>
      </c>
      <c r="I67" s="98" t="s">
        <v>9</v>
      </c>
      <c r="J67" s="99" t="s">
        <v>725</v>
      </c>
    </row>
    <row r="68" spans="2:10">
      <c r="B68" s="48">
        <v>100</v>
      </c>
      <c r="C68" s="23">
        <v>100</v>
      </c>
      <c r="D68" s="8" t="s">
        <v>10</v>
      </c>
      <c r="E68" s="8"/>
      <c r="F68" s="23" t="s">
        <v>11</v>
      </c>
      <c r="G68" s="4">
        <v>41360</v>
      </c>
      <c r="H68" s="12">
        <v>2</v>
      </c>
      <c r="I68" s="5">
        <v>5031</v>
      </c>
      <c r="J68" s="53">
        <f t="shared" ref="J68:J71" si="2">+H68*I68</f>
        <v>10062</v>
      </c>
    </row>
    <row r="69" spans="2:10">
      <c r="B69" s="48">
        <v>100</v>
      </c>
      <c r="C69" s="23">
        <v>100</v>
      </c>
      <c r="D69" s="8" t="s">
        <v>93</v>
      </c>
      <c r="E69" s="8"/>
      <c r="F69" s="23" t="s">
        <v>94</v>
      </c>
      <c r="G69" s="7">
        <v>42814</v>
      </c>
      <c r="H69" s="12">
        <v>1</v>
      </c>
      <c r="I69" s="10">
        <v>38503.4</v>
      </c>
      <c r="J69" s="53">
        <f t="shared" si="2"/>
        <v>38503.4</v>
      </c>
    </row>
    <row r="70" spans="2:10">
      <c r="B70" s="48">
        <v>100</v>
      </c>
      <c r="C70" s="23">
        <v>100</v>
      </c>
      <c r="D70" s="8" t="s">
        <v>95</v>
      </c>
      <c r="E70" s="8"/>
      <c r="F70" s="23" t="s">
        <v>91</v>
      </c>
      <c r="G70" s="7">
        <v>43790</v>
      </c>
      <c r="H70" s="12">
        <v>1</v>
      </c>
      <c r="I70" s="10">
        <v>6136</v>
      </c>
      <c r="J70" s="53">
        <f t="shared" si="2"/>
        <v>6136</v>
      </c>
    </row>
    <row r="71" spans="2:10">
      <c r="B71" s="48">
        <v>100</v>
      </c>
      <c r="C71" s="23">
        <v>100</v>
      </c>
      <c r="D71" s="8" t="s">
        <v>96</v>
      </c>
      <c r="E71" s="8"/>
      <c r="F71" s="12" t="s">
        <v>40</v>
      </c>
      <c r="G71" s="16">
        <v>41360</v>
      </c>
      <c r="H71" s="12">
        <v>2</v>
      </c>
      <c r="I71" s="13">
        <v>6593.84</v>
      </c>
      <c r="J71" s="53">
        <f t="shared" si="2"/>
        <v>13187.68</v>
      </c>
    </row>
    <row r="72" spans="2:10">
      <c r="B72" s="48">
        <v>100</v>
      </c>
      <c r="C72" s="23">
        <v>100</v>
      </c>
      <c r="D72" s="11" t="s">
        <v>92</v>
      </c>
      <c r="E72" s="11"/>
      <c r="F72" s="12"/>
      <c r="G72" s="12"/>
      <c r="H72" s="12"/>
      <c r="I72" s="17"/>
      <c r="J72" s="121">
        <f>SUM(J68:J71)</f>
        <v>67889.08</v>
      </c>
    </row>
    <row r="73" spans="2:10">
      <c r="B73" s="48"/>
      <c r="C73" s="23"/>
      <c r="D73" s="8"/>
      <c r="E73" s="8"/>
      <c r="F73" s="12"/>
      <c r="G73" s="12"/>
      <c r="H73" s="12"/>
      <c r="I73" s="13"/>
      <c r="J73" s="49"/>
    </row>
    <row r="74" spans="2:10" ht="22.8">
      <c r="B74" s="96" t="s">
        <v>3</v>
      </c>
      <c r="C74" s="97" t="s">
        <v>4</v>
      </c>
      <c r="D74" s="97" t="s">
        <v>5</v>
      </c>
      <c r="E74" s="100" t="str">
        <f>+E67</f>
        <v>Departamento</v>
      </c>
      <c r="F74" s="97" t="s">
        <v>6</v>
      </c>
      <c r="G74" s="97" t="s">
        <v>7</v>
      </c>
      <c r="H74" s="97" t="s">
        <v>8</v>
      </c>
      <c r="I74" s="98" t="s">
        <v>9</v>
      </c>
      <c r="J74" s="99" t="s">
        <v>725</v>
      </c>
    </row>
    <row r="75" spans="2:10">
      <c r="B75" s="48">
        <v>100</v>
      </c>
      <c r="C75" s="23">
        <v>100</v>
      </c>
      <c r="D75" s="8" t="s">
        <v>10</v>
      </c>
      <c r="E75" s="8"/>
      <c r="F75" s="23" t="s">
        <v>11</v>
      </c>
      <c r="G75" s="4">
        <v>41360</v>
      </c>
      <c r="H75" s="12">
        <v>1</v>
      </c>
      <c r="I75" s="5">
        <v>5031</v>
      </c>
      <c r="J75" s="53">
        <f>+H75*I75</f>
        <v>5031</v>
      </c>
    </row>
    <row r="76" spans="2:10">
      <c r="B76" s="48">
        <v>100</v>
      </c>
      <c r="C76" s="23">
        <v>100</v>
      </c>
      <c r="D76" s="8" t="s">
        <v>97</v>
      </c>
      <c r="E76" s="8"/>
      <c r="F76" s="12" t="s">
        <v>40</v>
      </c>
      <c r="G76" s="16">
        <v>41360</v>
      </c>
      <c r="H76" s="12">
        <v>1</v>
      </c>
      <c r="I76" s="13">
        <v>6593.84</v>
      </c>
      <c r="J76" s="53">
        <f t="shared" ref="J76:J79" si="3">+H76*I76</f>
        <v>6593.84</v>
      </c>
    </row>
    <row r="77" spans="2:10">
      <c r="B77" s="48">
        <v>100</v>
      </c>
      <c r="C77" s="23">
        <v>100</v>
      </c>
      <c r="D77" s="8" t="s">
        <v>98</v>
      </c>
      <c r="E77" s="8"/>
      <c r="F77" s="12" t="s">
        <v>99</v>
      </c>
      <c r="G77" s="16">
        <v>41795</v>
      </c>
      <c r="H77" s="12">
        <v>6</v>
      </c>
      <c r="I77" s="13">
        <v>34070.49</v>
      </c>
      <c r="J77" s="53">
        <f t="shared" si="3"/>
        <v>204422.94</v>
      </c>
    </row>
    <row r="78" spans="2:10">
      <c r="B78" s="48">
        <v>100</v>
      </c>
      <c r="C78" s="23">
        <v>100</v>
      </c>
      <c r="D78" s="8" t="s">
        <v>100</v>
      </c>
      <c r="E78" s="8"/>
      <c r="F78" s="23" t="s">
        <v>91</v>
      </c>
      <c r="G78" s="7">
        <v>43790</v>
      </c>
      <c r="H78" s="12">
        <v>1</v>
      </c>
      <c r="I78" s="10">
        <v>6136</v>
      </c>
      <c r="J78" s="53">
        <f t="shared" si="3"/>
        <v>6136</v>
      </c>
    </row>
    <row r="79" spans="2:10">
      <c r="B79" s="48">
        <v>100</v>
      </c>
      <c r="C79" s="23">
        <v>100</v>
      </c>
      <c r="D79" s="8" t="s">
        <v>101</v>
      </c>
      <c r="E79" s="8"/>
      <c r="F79" s="23" t="s">
        <v>102</v>
      </c>
      <c r="G79" s="7">
        <v>41865</v>
      </c>
      <c r="H79" s="12">
        <v>1</v>
      </c>
      <c r="I79" s="10">
        <v>38645</v>
      </c>
      <c r="J79" s="53">
        <f t="shared" si="3"/>
        <v>38645</v>
      </c>
    </row>
    <row r="80" spans="2:10">
      <c r="B80" s="48">
        <v>100</v>
      </c>
      <c r="C80" s="23">
        <v>100</v>
      </c>
      <c r="D80" s="11" t="s">
        <v>92</v>
      </c>
      <c r="E80" s="11"/>
      <c r="F80" s="12"/>
      <c r="G80" s="12"/>
      <c r="H80" s="12"/>
      <c r="I80" s="17"/>
      <c r="J80" s="121">
        <f>SUM(J75:J79)</f>
        <v>260828.78</v>
      </c>
    </row>
    <row r="81" spans="2:10">
      <c r="B81" s="48"/>
      <c r="C81" s="23"/>
      <c r="D81" s="8"/>
      <c r="E81" s="8"/>
      <c r="F81" s="12"/>
      <c r="G81" s="12"/>
      <c r="H81" s="12"/>
      <c r="I81" s="13"/>
      <c r="J81" s="49"/>
    </row>
    <row r="82" spans="2:10" ht="22.8">
      <c r="B82" s="96" t="s">
        <v>3</v>
      </c>
      <c r="C82" s="97" t="s">
        <v>4</v>
      </c>
      <c r="D82" s="97" t="s">
        <v>5</v>
      </c>
      <c r="E82" s="100" t="str">
        <f>+E74</f>
        <v>Departamento</v>
      </c>
      <c r="F82" s="97" t="s">
        <v>6</v>
      </c>
      <c r="G82" s="97" t="s">
        <v>7</v>
      </c>
      <c r="H82" s="97" t="s">
        <v>8</v>
      </c>
      <c r="I82" s="98" t="s">
        <v>9</v>
      </c>
      <c r="J82" s="99" t="s">
        <v>725</v>
      </c>
    </row>
    <row r="83" spans="2:10">
      <c r="B83" s="48">
        <v>100</v>
      </c>
      <c r="C83" s="23">
        <v>100</v>
      </c>
      <c r="D83" s="8" t="s">
        <v>103</v>
      </c>
      <c r="E83" s="8"/>
      <c r="F83" s="12" t="s">
        <v>104</v>
      </c>
      <c r="G83" s="7">
        <v>41778</v>
      </c>
      <c r="H83" s="12">
        <v>1</v>
      </c>
      <c r="I83" s="10">
        <v>5848.08</v>
      </c>
      <c r="J83" s="53">
        <f>+H83*I83</f>
        <v>5848.08</v>
      </c>
    </row>
    <row r="84" spans="2:10">
      <c r="B84" s="48">
        <v>100</v>
      </c>
      <c r="C84" s="23">
        <v>100</v>
      </c>
      <c r="D84" s="8" t="s">
        <v>105</v>
      </c>
      <c r="E84" s="8"/>
      <c r="F84" s="12" t="s">
        <v>106</v>
      </c>
      <c r="G84" s="7">
        <v>43283</v>
      </c>
      <c r="H84" s="12">
        <v>1</v>
      </c>
      <c r="I84" s="9">
        <v>5848.08</v>
      </c>
      <c r="J84" s="53">
        <f t="shared" ref="J84:J91" si="4">+H84*I84</f>
        <v>5848.08</v>
      </c>
    </row>
    <row r="85" spans="2:10">
      <c r="B85" s="48">
        <v>100</v>
      </c>
      <c r="C85" s="23">
        <v>100</v>
      </c>
      <c r="D85" s="8" t="s">
        <v>107</v>
      </c>
      <c r="E85" s="8"/>
      <c r="F85" s="12" t="s">
        <v>108</v>
      </c>
      <c r="G85" s="16">
        <v>43424</v>
      </c>
      <c r="H85" s="12">
        <v>1</v>
      </c>
      <c r="I85" s="13">
        <v>13840</v>
      </c>
      <c r="J85" s="53">
        <f t="shared" si="4"/>
        <v>13840</v>
      </c>
    </row>
    <row r="86" spans="2:10">
      <c r="B86" s="48">
        <v>100</v>
      </c>
      <c r="C86" s="23">
        <v>100</v>
      </c>
      <c r="D86" s="8" t="s">
        <v>97</v>
      </c>
      <c r="E86" s="8"/>
      <c r="F86" s="12" t="s">
        <v>40</v>
      </c>
      <c r="G86" s="16">
        <v>41360</v>
      </c>
      <c r="H86" s="12">
        <v>1</v>
      </c>
      <c r="I86" s="13">
        <v>6593.84</v>
      </c>
      <c r="J86" s="53">
        <f t="shared" si="4"/>
        <v>6593.84</v>
      </c>
    </row>
    <row r="87" spans="2:10">
      <c r="B87" s="48">
        <v>100</v>
      </c>
      <c r="C87" s="23">
        <v>100</v>
      </c>
      <c r="D87" s="8" t="s">
        <v>109</v>
      </c>
      <c r="E87" s="8"/>
      <c r="F87" s="23" t="s">
        <v>110</v>
      </c>
      <c r="G87" s="7">
        <v>37707</v>
      </c>
      <c r="H87" s="12">
        <v>2</v>
      </c>
      <c r="I87" s="10">
        <v>3200.16</v>
      </c>
      <c r="J87" s="53">
        <f t="shared" si="4"/>
        <v>6400.32</v>
      </c>
    </row>
    <row r="88" spans="2:10">
      <c r="B88" s="48">
        <v>100</v>
      </c>
      <c r="C88" s="23">
        <v>100</v>
      </c>
      <c r="D88" s="8" t="s">
        <v>90</v>
      </c>
      <c r="E88" s="8"/>
      <c r="F88" s="23" t="s">
        <v>91</v>
      </c>
      <c r="G88" s="7">
        <v>43790</v>
      </c>
      <c r="H88" s="12">
        <v>1</v>
      </c>
      <c r="I88" s="10">
        <v>6136</v>
      </c>
      <c r="J88" s="53">
        <f t="shared" si="4"/>
        <v>6136</v>
      </c>
    </row>
    <row r="89" spans="2:10">
      <c r="B89" s="48">
        <v>100</v>
      </c>
      <c r="C89" s="23">
        <v>100</v>
      </c>
      <c r="D89" s="8" t="s">
        <v>101</v>
      </c>
      <c r="E89" s="8"/>
      <c r="F89" s="23" t="s">
        <v>111</v>
      </c>
      <c r="G89" s="7">
        <v>45190</v>
      </c>
      <c r="H89" s="12">
        <v>1</v>
      </c>
      <c r="I89" s="10">
        <v>31170</v>
      </c>
      <c r="J89" s="53">
        <f t="shared" si="4"/>
        <v>31170</v>
      </c>
    </row>
    <row r="90" spans="2:10">
      <c r="B90" s="48">
        <v>100</v>
      </c>
      <c r="C90" s="23">
        <v>100</v>
      </c>
      <c r="D90" s="8" t="s">
        <v>112</v>
      </c>
      <c r="E90" s="8"/>
      <c r="F90" s="12" t="s">
        <v>113</v>
      </c>
      <c r="G90" s="6" t="s">
        <v>114</v>
      </c>
      <c r="H90" s="12">
        <v>1</v>
      </c>
      <c r="I90" s="13">
        <v>9042</v>
      </c>
      <c r="J90" s="53">
        <f t="shared" si="4"/>
        <v>9042</v>
      </c>
    </row>
    <row r="91" spans="2:10">
      <c r="B91" s="48">
        <v>100</v>
      </c>
      <c r="C91" s="23">
        <v>100</v>
      </c>
      <c r="D91" s="8" t="s">
        <v>115</v>
      </c>
      <c r="E91" s="8"/>
      <c r="F91" s="23" t="s">
        <v>116</v>
      </c>
      <c r="G91" s="6" t="s">
        <v>117</v>
      </c>
      <c r="H91" s="12">
        <v>1</v>
      </c>
      <c r="I91" s="10">
        <v>13239.6</v>
      </c>
      <c r="J91" s="53">
        <f t="shared" si="4"/>
        <v>13239.6</v>
      </c>
    </row>
    <row r="92" spans="2:10">
      <c r="B92" s="48">
        <v>100</v>
      </c>
      <c r="C92" s="23">
        <v>100</v>
      </c>
      <c r="D92" s="11" t="s">
        <v>82</v>
      </c>
      <c r="E92" s="11"/>
      <c r="F92" s="12"/>
      <c r="G92" s="12"/>
      <c r="H92" s="12"/>
      <c r="I92" s="17"/>
      <c r="J92" s="121">
        <f>SUM(J83:J91)</f>
        <v>98117.920000000013</v>
      </c>
    </row>
    <row r="93" spans="2:10">
      <c r="B93" s="48"/>
      <c r="C93" s="23"/>
      <c r="D93" s="8"/>
      <c r="E93" s="8"/>
      <c r="F93" s="12"/>
      <c r="G93" s="12"/>
      <c r="H93" s="12"/>
      <c r="I93" s="13"/>
      <c r="J93" s="49"/>
    </row>
    <row r="94" spans="2:10" ht="22.8">
      <c r="B94" s="96" t="s">
        <v>3</v>
      </c>
      <c r="C94" s="97" t="s">
        <v>4</v>
      </c>
      <c r="D94" s="97" t="s">
        <v>5</v>
      </c>
      <c r="E94" s="100" t="str">
        <f>+E82</f>
        <v>Departamento</v>
      </c>
      <c r="F94" s="97" t="s">
        <v>6</v>
      </c>
      <c r="G94" s="97" t="s">
        <v>7</v>
      </c>
      <c r="H94" s="97" t="s">
        <v>8</v>
      </c>
      <c r="I94" s="98" t="s">
        <v>9</v>
      </c>
      <c r="J94" s="99" t="s">
        <v>725</v>
      </c>
    </row>
    <row r="95" spans="2:10">
      <c r="B95" s="48">
        <v>100</v>
      </c>
      <c r="C95" s="23">
        <v>100</v>
      </c>
      <c r="D95" s="8" t="s">
        <v>118</v>
      </c>
      <c r="E95" s="8"/>
      <c r="F95" s="23" t="s">
        <v>119</v>
      </c>
      <c r="G95" s="6" t="s">
        <v>120</v>
      </c>
      <c r="H95" s="12">
        <v>2</v>
      </c>
      <c r="I95" s="10">
        <v>7664.1</v>
      </c>
      <c r="J95" s="53">
        <f>+H95*I95</f>
        <v>15328.2</v>
      </c>
    </row>
    <row r="96" spans="2:10">
      <c r="B96" s="48">
        <v>100</v>
      </c>
      <c r="C96" s="23">
        <v>100</v>
      </c>
      <c r="D96" s="8" t="s">
        <v>121</v>
      </c>
      <c r="E96" s="8"/>
      <c r="F96" s="12" t="s">
        <v>104</v>
      </c>
      <c r="G96" s="7">
        <v>41778</v>
      </c>
      <c r="H96" s="12">
        <v>1</v>
      </c>
      <c r="I96" s="10">
        <v>5848.08</v>
      </c>
      <c r="J96" s="53">
        <f t="shared" ref="J96:J104" si="5">+H96*I96</f>
        <v>5848.08</v>
      </c>
    </row>
    <row r="97" spans="2:10">
      <c r="B97" s="48">
        <v>100</v>
      </c>
      <c r="C97" s="23">
        <v>100</v>
      </c>
      <c r="D97" s="8" t="s">
        <v>109</v>
      </c>
      <c r="E97" s="8"/>
      <c r="F97" s="23" t="s">
        <v>110</v>
      </c>
      <c r="G97" s="7">
        <v>37707</v>
      </c>
      <c r="H97" s="12">
        <v>1</v>
      </c>
      <c r="I97" s="10">
        <v>3200.16</v>
      </c>
      <c r="J97" s="53">
        <f t="shared" si="5"/>
        <v>3200.16</v>
      </c>
    </row>
    <row r="98" spans="2:10">
      <c r="B98" s="48">
        <v>100</v>
      </c>
      <c r="C98" s="23">
        <v>100</v>
      </c>
      <c r="D98" s="8" t="s">
        <v>97</v>
      </c>
      <c r="E98" s="8"/>
      <c r="F98" s="12" t="s">
        <v>40</v>
      </c>
      <c r="G98" s="16">
        <v>41360</v>
      </c>
      <c r="H98" s="12">
        <v>3</v>
      </c>
      <c r="I98" s="13">
        <v>6593.84</v>
      </c>
      <c r="J98" s="53">
        <f t="shared" si="5"/>
        <v>19781.52</v>
      </c>
    </row>
    <row r="99" spans="2:10">
      <c r="B99" s="48">
        <v>100</v>
      </c>
      <c r="C99" s="23">
        <v>100</v>
      </c>
      <c r="D99" s="8" t="s">
        <v>88</v>
      </c>
      <c r="E99" s="8"/>
      <c r="F99" s="23">
        <v>56121502</v>
      </c>
      <c r="G99" s="7">
        <v>41774</v>
      </c>
      <c r="H99" s="12">
        <v>6</v>
      </c>
      <c r="I99" s="10">
        <v>3931.76</v>
      </c>
      <c r="J99" s="53">
        <f t="shared" si="5"/>
        <v>23590.560000000001</v>
      </c>
    </row>
    <row r="100" spans="2:10">
      <c r="B100" s="48">
        <v>100</v>
      </c>
      <c r="C100" s="23">
        <v>100</v>
      </c>
      <c r="D100" s="8" t="s">
        <v>122</v>
      </c>
      <c r="E100" s="8"/>
      <c r="F100" s="23">
        <v>1001514</v>
      </c>
      <c r="G100" s="6">
        <v>6092014</v>
      </c>
      <c r="H100" s="12">
        <v>1</v>
      </c>
      <c r="I100" s="10">
        <v>59260.88</v>
      </c>
      <c r="J100" s="53">
        <f t="shared" si="5"/>
        <v>59260.88</v>
      </c>
    </row>
    <row r="101" spans="2:10">
      <c r="B101" s="48">
        <v>100</v>
      </c>
      <c r="C101" s="23">
        <v>100</v>
      </c>
      <c r="D101" s="8" t="s">
        <v>123</v>
      </c>
      <c r="E101" s="8"/>
      <c r="F101" s="12" t="s">
        <v>104</v>
      </c>
      <c r="G101" s="7">
        <v>41778</v>
      </c>
      <c r="H101" s="12">
        <v>1</v>
      </c>
      <c r="I101" s="10">
        <v>5848.08</v>
      </c>
      <c r="J101" s="53">
        <f t="shared" si="5"/>
        <v>5848.08</v>
      </c>
    </row>
    <row r="102" spans="2:10">
      <c r="B102" s="48">
        <v>100</v>
      </c>
      <c r="C102" s="23">
        <v>100</v>
      </c>
      <c r="D102" s="8" t="s">
        <v>96</v>
      </c>
      <c r="E102" s="8"/>
      <c r="F102" s="23">
        <v>56121502</v>
      </c>
      <c r="G102" s="7">
        <v>41774</v>
      </c>
      <c r="H102" s="12">
        <v>4</v>
      </c>
      <c r="I102" s="10">
        <v>3931.76</v>
      </c>
      <c r="J102" s="53">
        <f t="shared" si="5"/>
        <v>15727.04</v>
      </c>
    </row>
    <row r="103" spans="2:10">
      <c r="B103" s="48">
        <v>100</v>
      </c>
      <c r="C103" s="23">
        <v>100</v>
      </c>
      <c r="D103" s="8" t="s">
        <v>124</v>
      </c>
      <c r="E103" s="8"/>
      <c r="F103" s="23" t="s">
        <v>110</v>
      </c>
      <c r="G103" s="7">
        <v>37707</v>
      </c>
      <c r="H103" s="12">
        <v>1</v>
      </c>
      <c r="I103" s="10">
        <v>3200.16</v>
      </c>
      <c r="J103" s="53">
        <f t="shared" si="5"/>
        <v>3200.16</v>
      </c>
    </row>
    <row r="104" spans="2:10">
      <c r="B104" s="48">
        <v>100</v>
      </c>
      <c r="C104" s="23">
        <v>100</v>
      </c>
      <c r="D104" s="8" t="s">
        <v>125</v>
      </c>
      <c r="E104" s="8"/>
      <c r="F104" s="23" t="s">
        <v>126</v>
      </c>
      <c r="G104" s="7">
        <v>41360</v>
      </c>
      <c r="H104" s="12">
        <v>2</v>
      </c>
      <c r="I104" s="9">
        <v>3016</v>
      </c>
      <c r="J104" s="53">
        <f t="shared" si="5"/>
        <v>6032</v>
      </c>
    </row>
    <row r="105" spans="2:10">
      <c r="B105" s="48">
        <v>100</v>
      </c>
      <c r="C105" s="23">
        <v>100</v>
      </c>
      <c r="D105" s="11" t="s">
        <v>82</v>
      </c>
      <c r="E105" s="11"/>
      <c r="F105" s="12"/>
      <c r="G105" s="12"/>
      <c r="H105" s="12"/>
      <c r="I105" s="17"/>
      <c r="J105" s="121">
        <f>SUM(J95:J104)</f>
        <v>157816.68</v>
      </c>
    </row>
    <row r="106" spans="2:10">
      <c r="B106" s="48"/>
      <c r="C106" s="23"/>
      <c r="D106" s="8"/>
      <c r="E106" s="8"/>
      <c r="F106" s="12"/>
      <c r="G106" s="12"/>
      <c r="H106" s="12"/>
      <c r="I106" s="13"/>
      <c r="J106" s="49"/>
    </row>
    <row r="107" spans="2:10" ht="22.8">
      <c r="B107" s="96" t="s">
        <v>3</v>
      </c>
      <c r="C107" s="97" t="s">
        <v>4</v>
      </c>
      <c r="D107" s="97" t="s">
        <v>5</v>
      </c>
      <c r="E107" s="100" t="str">
        <f>+E94</f>
        <v>Departamento</v>
      </c>
      <c r="F107" s="97" t="s">
        <v>6</v>
      </c>
      <c r="G107" s="97" t="s">
        <v>7</v>
      </c>
      <c r="H107" s="97" t="s">
        <v>8</v>
      </c>
      <c r="I107" s="98" t="s">
        <v>9</v>
      </c>
      <c r="J107" s="99" t="s">
        <v>725</v>
      </c>
    </row>
    <row r="108" spans="2:10">
      <c r="B108" s="48">
        <v>100</v>
      </c>
      <c r="C108" s="23">
        <v>100</v>
      </c>
      <c r="D108" s="8" t="s">
        <v>107</v>
      </c>
      <c r="E108" s="8"/>
      <c r="F108" s="12" t="s">
        <v>108</v>
      </c>
      <c r="G108" s="16">
        <v>43424</v>
      </c>
      <c r="H108" s="12">
        <v>1</v>
      </c>
      <c r="I108" s="13">
        <v>13840</v>
      </c>
      <c r="J108" s="53">
        <f>+H108*I108</f>
        <v>13840</v>
      </c>
    </row>
    <row r="109" spans="2:10">
      <c r="B109" s="48">
        <v>100</v>
      </c>
      <c r="C109" s="23">
        <v>100</v>
      </c>
      <c r="D109" s="8" t="s">
        <v>127</v>
      </c>
      <c r="E109" s="8"/>
      <c r="F109" s="23" t="s">
        <v>91</v>
      </c>
      <c r="G109" s="7">
        <v>43790</v>
      </c>
      <c r="H109" s="12">
        <v>1</v>
      </c>
      <c r="I109" s="10">
        <v>6136</v>
      </c>
      <c r="J109" s="53">
        <f t="shared" ref="J109:J112" si="6">+H109*I109</f>
        <v>6136</v>
      </c>
    </row>
    <row r="110" spans="2:10">
      <c r="B110" s="48">
        <v>100</v>
      </c>
      <c r="C110" s="23">
        <v>100</v>
      </c>
      <c r="D110" s="8" t="s">
        <v>128</v>
      </c>
      <c r="E110" s="8"/>
      <c r="F110" s="12" t="s">
        <v>40</v>
      </c>
      <c r="G110" s="16">
        <v>41360</v>
      </c>
      <c r="H110" s="12">
        <v>1</v>
      </c>
      <c r="I110" s="13">
        <v>6593.84</v>
      </c>
      <c r="J110" s="53">
        <f t="shared" si="6"/>
        <v>6593.84</v>
      </c>
    </row>
    <row r="111" spans="2:10">
      <c r="B111" s="48">
        <v>100</v>
      </c>
      <c r="C111" s="23">
        <v>100</v>
      </c>
      <c r="D111" s="8" t="s">
        <v>129</v>
      </c>
      <c r="E111" s="8"/>
      <c r="F111" s="12">
        <v>999</v>
      </c>
      <c r="G111" s="7">
        <v>44307</v>
      </c>
      <c r="H111" s="12">
        <v>3</v>
      </c>
      <c r="I111" s="9">
        <v>8243.76</v>
      </c>
      <c r="J111" s="53">
        <f t="shared" si="6"/>
        <v>24731.279999999999</v>
      </c>
    </row>
    <row r="112" spans="2:10">
      <c r="B112" s="48">
        <v>100</v>
      </c>
      <c r="C112" s="23">
        <v>100</v>
      </c>
      <c r="D112" s="8" t="s">
        <v>130</v>
      </c>
      <c r="E112" s="8"/>
      <c r="F112" s="12">
        <v>1001328</v>
      </c>
      <c r="G112" s="7">
        <v>41847</v>
      </c>
      <c r="H112" s="12">
        <v>3</v>
      </c>
      <c r="I112" s="9">
        <v>3186</v>
      </c>
      <c r="J112" s="53">
        <f t="shared" si="6"/>
        <v>9558</v>
      </c>
    </row>
    <row r="113" spans="2:10">
      <c r="B113" s="48">
        <v>100</v>
      </c>
      <c r="C113" s="23">
        <v>100</v>
      </c>
      <c r="D113" s="11" t="s">
        <v>82</v>
      </c>
      <c r="E113" s="11"/>
      <c r="F113" s="12"/>
      <c r="G113" s="12"/>
      <c r="H113" s="12"/>
      <c r="I113" s="17"/>
      <c r="J113" s="121">
        <f>SUM(J108:J112)</f>
        <v>60859.119999999995</v>
      </c>
    </row>
    <row r="114" spans="2:10">
      <c r="B114" s="48"/>
      <c r="C114" s="23"/>
      <c r="D114" s="8"/>
      <c r="E114" s="8"/>
      <c r="F114" s="12"/>
      <c r="G114" s="12"/>
      <c r="H114" s="12"/>
      <c r="I114" s="13"/>
      <c r="J114" s="49"/>
    </row>
    <row r="115" spans="2:10" ht="22.8">
      <c r="B115" s="96" t="s">
        <v>3</v>
      </c>
      <c r="C115" s="97" t="s">
        <v>4</v>
      </c>
      <c r="D115" s="97" t="s">
        <v>5</v>
      </c>
      <c r="E115" s="100" t="str">
        <f>+E107</f>
        <v>Departamento</v>
      </c>
      <c r="F115" s="97" t="s">
        <v>6</v>
      </c>
      <c r="G115" s="97" t="s">
        <v>7</v>
      </c>
      <c r="H115" s="97" t="s">
        <v>8</v>
      </c>
      <c r="I115" s="98" t="s">
        <v>9</v>
      </c>
      <c r="J115" s="99" t="s">
        <v>725</v>
      </c>
    </row>
    <row r="116" spans="2:10">
      <c r="B116" s="48">
        <v>100</v>
      </c>
      <c r="C116" s="23">
        <v>100</v>
      </c>
      <c r="D116" s="8" t="s">
        <v>131</v>
      </c>
      <c r="E116" s="8"/>
      <c r="F116" s="12" t="s">
        <v>11</v>
      </c>
      <c r="G116" s="16">
        <v>41360</v>
      </c>
      <c r="H116" s="12">
        <v>7</v>
      </c>
      <c r="I116" s="13">
        <v>5031</v>
      </c>
      <c r="J116" s="54">
        <f>+H116*I116</f>
        <v>35217</v>
      </c>
    </row>
    <row r="117" spans="2:10">
      <c r="B117" s="48">
        <v>100</v>
      </c>
      <c r="C117" s="23">
        <v>100</v>
      </c>
      <c r="D117" s="8" t="s">
        <v>132</v>
      </c>
      <c r="E117" s="8"/>
      <c r="F117" s="12" t="s">
        <v>12</v>
      </c>
      <c r="G117" s="16">
        <v>41360</v>
      </c>
      <c r="H117" s="12">
        <v>2</v>
      </c>
      <c r="I117" s="13">
        <v>7074.1</v>
      </c>
      <c r="J117" s="54">
        <f t="shared" ref="J117:J128" si="7">+H117*I117</f>
        <v>14148.2</v>
      </c>
    </row>
    <row r="118" spans="2:10">
      <c r="B118" s="48">
        <v>100</v>
      </c>
      <c r="C118" s="23">
        <v>100</v>
      </c>
      <c r="D118" s="8" t="s">
        <v>133</v>
      </c>
      <c r="E118" s="8"/>
      <c r="F118" s="12" t="s">
        <v>104</v>
      </c>
      <c r="G118" s="7">
        <v>41778</v>
      </c>
      <c r="H118" s="12">
        <v>1</v>
      </c>
      <c r="I118" s="10">
        <v>5848.08</v>
      </c>
      <c r="J118" s="54">
        <f t="shared" si="7"/>
        <v>5848.08</v>
      </c>
    </row>
    <row r="119" spans="2:10">
      <c r="B119" s="48">
        <v>100</v>
      </c>
      <c r="C119" s="23">
        <v>100</v>
      </c>
      <c r="D119" s="8" t="s">
        <v>134</v>
      </c>
      <c r="E119" s="8"/>
      <c r="F119" s="12">
        <v>1001515</v>
      </c>
      <c r="G119" s="16">
        <v>41888</v>
      </c>
      <c r="H119" s="12">
        <v>1</v>
      </c>
      <c r="I119" s="13">
        <v>68313.75</v>
      </c>
      <c r="J119" s="54">
        <f t="shared" si="7"/>
        <v>68313.75</v>
      </c>
    </row>
    <row r="120" spans="2:10">
      <c r="B120" s="48">
        <v>100</v>
      </c>
      <c r="C120" s="23">
        <v>100</v>
      </c>
      <c r="D120" s="8" t="s">
        <v>135</v>
      </c>
      <c r="E120" s="8"/>
      <c r="F120" s="12" t="s">
        <v>136</v>
      </c>
      <c r="G120" s="16">
        <v>45265</v>
      </c>
      <c r="H120" s="12">
        <v>1</v>
      </c>
      <c r="I120" s="13">
        <v>176410</v>
      </c>
      <c r="J120" s="54">
        <f t="shared" si="7"/>
        <v>176410</v>
      </c>
    </row>
    <row r="121" spans="2:10">
      <c r="B121" s="48">
        <v>100</v>
      </c>
      <c r="C121" s="23">
        <v>100</v>
      </c>
      <c r="D121" s="8" t="s">
        <v>137</v>
      </c>
      <c r="E121" s="8"/>
      <c r="F121" s="12" t="s">
        <v>138</v>
      </c>
      <c r="G121" s="16">
        <v>45286</v>
      </c>
      <c r="H121" s="12">
        <v>1</v>
      </c>
      <c r="I121" s="13">
        <v>110200.2</v>
      </c>
      <c r="J121" s="54">
        <f t="shared" si="7"/>
        <v>110200.2</v>
      </c>
    </row>
    <row r="122" spans="2:10">
      <c r="B122" s="48">
        <v>100</v>
      </c>
      <c r="C122" s="23">
        <v>100</v>
      </c>
      <c r="D122" s="8" t="s">
        <v>139</v>
      </c>
      <c r="E122" s="8"/>
      <c r="F122" s="12" t="s">
        <v>140</v>
      </c>
      <c r="G122" s="16">
        <v>44680</v>
      </c>
      <c r="H122" s="12">
        <v>1</v>
      </c>
      <c r="I122" s="13">
        <v>59590</v>
      </c>
      <c r="J122" s="54">
        <f t="shared" si="7"/>
        <v>59590</v>
      </c>
    </row>
    <row r="123" spans="2:10">
      <c r="B123" s="48">
        <v>100</v>
      </c>
      <c r="C123" s="23">
        <v>100</v>
      </c>
      <c r="D123" s="8" t="s">
        <v>141</v>
      </c>
      <c r="E123" s="8"/>
      <c r="F123" s="12" t="s">
        <v>142</v>
      </c>
      <c r="G123" s="16">
        <v>44680</v>
      </c>
      <c r="H123" s="12">
        <v>1</v>
      </c>
      <c r="I123" s="13">
        <v>824112</v>
      </c>
      <c r="J123" s="54">
        <f t="shared" si="7"/>
        <v>824112</v>
      </c>
    </row>
    <row r="124" spans="2:10">
      <c r="B124" s="48">
        <v>100</v>
      </c>
      <c r="C124" s="23">
        <v>100</v>
      </c>
      <c r="D124" s="8" t="s">
        <v>143</v>
      </c>
      <c r="E124" s="8"/>
      <c r="F124" s="23" t="s">
        <v>91</v>
      </c>
      <c r="G124" s="7">
        <v>43790</v>
      </c>
      <c r="H124" s="12">
        <v>11</v>
      </c>
      <c r="I124" s="10">
        <v>6136</v>
      </c>
      <c r="J124" s="54">
        <f t="shared" si="7"/>
        <v>67496</v>
      </c>
    </row>
    <row r="125" spans="2:10">
      <c r="B125" s="48">
        <v>100</v>
      </c>
      <c r="C125" s="23">
        <v>100</v>
      </c>
      <c r="D125" s="8" t="s">
        <v>144</v>
      </c>
      <c r="E125" s="8"/>
      <c r="F125" s="12" t="s">
        <v>58</v>
      </c>
      <c r="G125" s="16">
        <v>43619</v>
      </c>
      <c r="H125" s="12">
        <v>1</v>
      </c>
      <c r="I125" s="13">
        <v>125670</v>
      </c>
      <c r="J125" s="54">
        <f t="shared" si="7"/>
        <v>125670</v>
      </c>
    </row>
    <row r="126" spans="2:10">
      <c r="B126" s="48">
        <v>100</v>
      </c>
      <c r="C126" s="23">
        <v>100</v>
      </c>
      <c r="D126" s="8" t="s">
        <v>97</v>
      </c>
      <c r="E126" s="8"/>
      <c r="F126" s="12" t="s">
        <v>40</v>
      </c>
      <c r="G126" s="16">
        <v>41360</v>
      </c>
      <c r="H126" s="12">
        <v>8</v>
      </c>
      <c r="I126" s="13">
        <v>6593.84</v>
      </c>
      <c r="J126" s="54">
        <f t="shared" si="7"/>
        <v>52750.720000000001</v>
      </c>
    </row>
    <row r="127" spans="2:10">
      <c r="B127" s="48">
        <v>100</v>
      </c>
      <c r="C127" s="23">
        <v>100</v>
      </c>
      <c r="D127" s="8" t="s">
        <v>145</v>
      </c>
      <c r="E127" s="8"/>
      <c r="F127" s="23" t="s">
        <v>45</v>
      </c>
      <c r="G127" s="16">
        <v>44008</v>
      </c>
      <c r="H127" s="12">
        <v>1</v>
      </c>
      <c r="I127" s="13">
        <v>16874</v>
      </c>
      <c r="J127" s="54">
        <f t="shared" si="7"/>
        <v>16874</v>
      </c>
    </row>
    <row r="128" spans="2:10">
      <c r="B128" s="48">
        <v>100</v>
      </c>
      <c r="C128" s="23">
        <v>100</v>
      </c>
      <c r="D128" s="8" t="s">
        <v>146</v>
      </c>
      <c r="E128" s="8"/>
      <c r="F128" s="12">
        <v>17134</v>
      </c>
      <c r="G128" s="16">
        <v>41649</v>
      </c>
      <c r="H128" s="12">
        <v>2</v>
      </c>
      <c r="I128" s="18">
        <v>22500</v>
      </c>
      <c r="J128" s="54">
        <f t="shared" si="7"/>
        <v>45000</v>
      </c>
    </row>
    <row r="129" spans="2:10">
      <c r="B129" s="48">
        <v>100</v>
      </c>
      <c r="C129" s="23">
        <v>100</v>
      </c>
      <c r="D129" s="11" t="s">
        <v>82</v>
      </c>
      <c r="E129" s="11"/>
      <c r="F129" s="12"/>
      <c r="G129" s="12"/>
      <c r="H129" s="12"/>
      <c r="I129" s="19"/>
      <c r="J129" s="122">
        <f>SUM(J116:J128)</f>
        <v>1601629.95</v>
      </c>
    </row>
    <row r="130" spans="2:10">
      <c r="B130" s="48"/>
      <c r="C130" s="23"/>
      <c r="D130" s="8"/>
      <c r="E130" s="8"/>
      <c r="F130" s="12"/>
      <c r="G130" s="12"/>
      <c r="H130" s="12"/>
      <c r="I130" s="13"/>
      <c r="J130" s="49"/>
    </row>
    <row r="131" spans="2:10" ht="22.8">
      <c r="B131" s="96" t="s">
        <v>3</v>
      </c>
      <c r="C131" s="97" t="s">
        <v>4</v>
      </c>
      <c r="D131" s="97" t="s">
        <v>5</v>
      </c>
      <c r="E131" s="100" t="str">
        <f>+E115</f>
        <v>Departamento</v>
      </c>
      <c r="F131" s="97" t="s">
        <v>6</v>
      </c>
      <c r="G131" s="97" t="s">
        <v>7</v>
      </c>
      <c r="H131" s="97" t="s">
        <v>8</v>
      </c>
      <c r="I131" s="98" t="s">
        <v>9</v>
      </c>
      <c r="J131" s="99" t="s">
        <v>725</v>
      </c>
    </row>
    <row r="132" spans="2:10">
      <c r="B132" s="48">
        <v>100</v>
      </c>
      <c r="C132" s="23">
        <v>100</v>
      </c>
      <c r="D132" s="8" t="s">
        <v>143</v>
      </c>
      <c r="E132" s="8"/>
      <c r="F132" s="23" t="s">
        <v>91</v>
      </c>
      <c r="G132" s="7">
        <v>43790</v>
      </c>
      <c r="H132" s="12">
        <v>2</v>
      </c>
      <c r="I132" s="10">
        <v>6136</v>
      </c>
      <c r="J132" s="54">
        <f>+H132*I132</f>
        <v>12272</v>
      </c>
    </row>
    <row r="133" spans="2:10">
      <c r="B133" s="48">
        <v>100</v>
      </c>
      <c r="C133" s="23">
        <v>100</v>
      </c>
      <c r="D133" s="8" t="s">
        <v>147</v>
      </c>
      <c r="E133" s="8"/>
      <c r="F133" s="12" t="s">
        <v>148</v>
      </c>
      <c r="G133" s="16">
        <v>42509</v>
      </c>
      <c r="H133" s="12">
        <v>1</v>
      </c>
      <c r="I133" s="13">
        <v>23798.240000000002</v>
      </c>
      <c r="J133" s="54">
        <f t="shared" ref="J133:J136" si="8">+H133*I133</f>
        <v>23798.240000000002</v>
      </c>
    </row>
    <row r="134" spans="2:10">
      <c r="B134" s="48">
        <v>100</v>
      </c>
      <c r="C134" s="23">
        <v>100</v>
      </c>
      <c r="D134" s="8" t="s">
        <v>97</v>
      </c>
      <c r="E134" s="8"/>
      <c r="F134" s="12" t="s">
        <v>40</v>
      </c>
      <c r="G134" s="16">
        <v>41360</v>
      </c>
      <c r="H134" s="12">
        <v>1</v>
      </c>
      <c r="I134" s="13">
        <v>6593.84</v>
      </c>
      <c r="J134" s="54">
        <f t="shared" si="8"/>
        <v>6593.84</v>
      </c>
    </row>
    <row r="135" spans="2:10">
      <c r="B135" s="48">
        <v>100</v>
      </c>
      <c r="C135" s="23">
        <v>100</v>
      </c>
      <c r="D135" s="8" t="s">
        <v>149</v>
      </c>
      <c r="E135" s="8"/>
      <c r="F135" s="12" t="s">
        <v>55</v>
      </c>
      <c r="G135" s="16">
        <v>42509</v>
      </c>
      <c r="H135" s="12">
        <v>1</v>
      </c>
      <c r="I135" s="13">
        <v>89798</v>
      </c>
      <c r="J135" s="54">
        <f t="shared" si="8"/>
        <v>89798</v>
      </c>
    </row>
    <row r="136" spans="2:10">
      <c r="B136" s="48">
        <v>100</v>
      </c>
      <c r="C136" s="23">
        <v>100</v>
      </c>
      <c r="D136" s="8" t="s">
        <v>150</v>
      </c>
      <c r="E136" s="8"/>
      <c r="F136" s="12" t="s">
        <v>151</v>
      </c>
      <c r="G136" s="16">
        <v>44019</v>
      </c>
      <c r="H136" s="12">
        <v>1</v>
      </c>
      <c r="I136" s="13">
        <v>10030</v>
      </c>
      <c r="J136" s="54">
        <f t="shared" si="8"/>
        <v>10030</v>
      </c>
    </row>
    <row r="137" spans="2:10">
      <c r="B137" s="48">
        <v>100</v>
      </c>
      <c r="C137" s="23">
        <v>100</v>
      </c>
      <c r="D137" s="11" t="s">
        <v>82</v>
      </c>
      <c r="E137" s="11"/>
      <c r="F137" s="12"/>
      <c r="G137" s="12"/>
      <c r="H137" s="12"/>
      <c r="I137" s="19"/>
      <c r="J137" s="122">
        <f>SUM(J132:J136)</f>
        <v>142492.08000000002</v>
      </c>
    </row>
    <row r="138" spans="2:10">
      <c r="B138" s="48"/>
      <c r="C138" s="23"/>
      <c r="D138" s="8"/>
      <c r="E138" s="8"/>
      <c r="F138" s="12"/>
      <c r="G138" s="12"/>
      <c r="H138" s="12"/>
      <c r="I138" s="13"/>
      <c r="J138" s="49"/>
    </row>
    <row r="139" spans="2:10" ht="22.8">
      <c r="B139" s="96" t="s">
        <v>3</v>
      </c>
      <c r="C139" s="97" t="s">
        <v>4</v>
      </c>
      <c r="D139" s="97" t="s">
        <v>5</v>
      </c>
      <c r="E139" s="100" t="str">
        <f>+E131</f>
        <v>Departamento</v>
      </c>
      <c r="F139" s="97" t="s">
        <v>6</v>
      </c>
      <c r="G139" s="97" t="s">
        <v>7</v>
      </c>
      <c r="H139" s="97" t="s">
        <v>8</v>
      </c>
      <c r="I139" s="98" t="s">
        <v>9</v>
      </c>
      <c r="J139" s="99" t="s">
        <v>725</v>
      </c>
    </row>
    <row r="140" spans="2:10">
      <c r="B140" s="48">
        <v>100</v>
      </c>
      <c r="C140" s="23">
        <v>100</v>
      </c>
      <c r="D140" s="8" t="s">
        <v>152</v>
      </c>
      <c r="E140" s="8" t="s">
        <v>744</v>
      </c>
      <c r="F140" s="23" t="s">
        <v>153</v>
      </c>
      <c r="G140" s="7">
        <v>44417</v>
      </c>
      <c r="H140" s="12">
        <v>2</v>
      </c>
      <c r="I140" s="9">
        <v>13552.73</v>
      </c>
      <c r="J140" s="54">
        <f>+H140*I140</f>
        <v>27105.46</v>
      </c>
    </row>
    <row r="141" spans="2:10">
      <c r="B141" s="48">
        <v>100</v>
      </c>
      <c r="C141" s="23">
        <v>100</v>
      </c>
      <c r="D141" s="8" t="s">
        <v>154</v>
      </c>
      <c r="E141" s="8" t="s">
        <v>744</v>
      </c>
      <c r="F141" s="23" t="s">
        <v>155</v>
      </c>
      <c r="G141" s="6" t="s">
        <v>156</v>
      </c>
      <c r="H141" s="12">
        <v>1</v>
      </c>
      <c r="I141" s="10">
        <v>59260.58</v>
      </c>
      <c r="J141" s="54">
        <f t="shared" ref="J141:J142" si="9">+H141*I141</f>
        <v>59260.58</v>
      </c>
    </row>
    <row r="142" spans="2:10">
      <c r="B142" s="48">
        <v>100</v>
      </c>
      <c r="C142" s="23">
        <v>100</v>
      </c>
      <c r="D142" s="8" t="s">
        <v>157</v>
      </c>
      <c r="E142" s="8" t="s">
        <v>744</v>
      </c>
      <c r="F142" s="23" t="s">
        <v>158</v>
      </c>
      <c r="G142" s="7">
        <v>41888</v>
      </c>
      <c r="H142" s="12">
        <v>1</v>
      </c>
      <c r="I142" s="13">
        <v>6593.84</v>
      </c>
      <c r="J142" s="54">
        <f t="shared" si="9"/>
        <v>6593.84</v>
      </c>
    </row>
    <row r="143" spans="2:10">
      <c r="B143" s="48">
        <v>100</v>
      </c>
      <c r="C143" s="23">
        <v>100</v>
      </c>
      <c r="D143" s="11" t="s">
        <v>82</v>
      </c>
      <c r="E143" s="11"/>
      <c r="F143" s="12"/>
      <c r="G143" s="12"/>
      <c r="H143" s="12"/>
      <c r="I143" s="19"/>
      <c r="J143" s="122">
        <f>SUM(J140:J142)</f>
        <v>92959.88</v>
      </c>
    </row>
    <row r="144" spans="2:10" ht="22.8">
      <c r="B144" s="96" t="s">
        <v>3</v>
      </c>
      <c r="C144" s="97" t="s">
        <v>4</v>
      </c>
      <c r="D144" s="97" t="s">
        <v>5</v>
      </c>
      <c r="E144" s="100" t="str">
        <f>+E139</f>
        <v>Departamento</v>
      </c>
      <c r="F144" s="97" t="s">
        <v>6</v>
      </c>
      <c r="G144" s="97" t="s">
        <v>7</v>
      </c>
      <c r="H144" s="97" t="s">
        <v>8</v>
      </c>
      <c r="I144" s="98" t="s">
        <v>9</v>
      </c>
      <c r="J144" s="99" t="s">
        <v>725</v>
      </c>
    </row>
    <row r="145" spans="2:10">
      <c r="B145" s="48"/>
      <c r="C145" s="23"/>
      <c r="D145" s="26"/>
      <c r="E145" s="3"/>
      <c r="F145" s="12"/>
      <c r="G145" s="12"/>
      <c r="H145" s="12"/>
      <c r="I145" s="13"/>
      <c r="J145" s="49"/>
    </row>
    <row r="146" spans="2:10">
      <c r="B146" s="48">
        <v>100</v>
      </c>
      <c r="C146" s="23">
        <v>100</v>
      </c>
      <c r="D146" s="8" t="s">
        <v>107</v>
      </c>
      <c r="E146" s="102" t="s">
        <v>159</v>
      </c>
      <c r="F146" s="12" t="s">
        <v>108</v>
      </c>
      <c r="G146" s="16">
        <v>43424</v>
      </c>
      <c r="H146" s="12">
        <v>1</v>
      </c>
      <c r="I146" s="13">
        <v>13840</v>
      </c>
      <c r="J146" s="54">
        <f>+H146*I146</f>
        <v>13840</v>
      </c>
    </row>
    <row r="147" spans="2:10">
      <c r="B147" s="48">
        <v>100</v>
      </c>
      <c r="C147" s="23">
        <v>100</v>
      </c>
      <c r="D147" s="8" t="s">
        <v>97</v>
      </c>
      <c r="E147" s="102" t="s">
        <v>159</v>
      </c>
      <c r="F147" s="12" t="s">
        <v>40</v>
      </c>
      <c r="G147" s="16">
        <v>41360</v>
      </c>
      <c r="H147" s="12">
        <v>1</v>
      </c>
      <c r="I147" s="13">
        <v>6593.84</v>
      </c>
      <c r="J147" s="54">
        <f t="shared" ref="J147:J151" si="10">+H147*I147</f>
        <v>6593.84</v>
      </c>
    </row>
    <row r="148" spans="2:10">
      <c r="B148" s="48">
        <v>100</v>
      </c>
      <c r="C148" s="23">
        <v>100</v>
      </c>
      <c r="D148" s="8" t="s">
        <v>160</v>
      </c>
      <c r="E148" s="102" t="s">
        <v>159</v>
      </c>
      <c r="F148" s="23" t="s">
        <v>91</v>
      </c>
      <c r="G148" s="7">
        <v>43790</v>
      </c>
      <c r="H148" s="12">
        <v>1</v>
      </c>
      <c r="I148" s="10">
        <v>6136</v>
      </c>
      <c r="J148" s="54">
        <f t="shared" si="10"/>
        <v>6136</v>
      </c>
    </row>
    <row r="149" spans="2:10">
      <c r="B149" s="48">
        <v>100</v>
      </c>
      <c r="C149" s="23">
        <v>100</v>
      </c>
      <c r="D149" s="8" t="s">
        <v>121</v>
      </c>
      <c r="E149" s="102" t="s">
        <v>159</v>
      </c>
      <c r="F149" s="12" t="s">
        <v>104</v>
      </c>
      <c r="G149" s="7">
        <v>41778</v>
      </c>
      <c r="H149" s="12">
        <v>1</v>
      </c>
      <c r="I149" s="10">
        <v>5848.08</v>
      </c>
      <c r="J149" s="54">
        <f t="shared" si="10"/>
        <v>5848.08</v>
      </c>
    </row>
    <row r="150" spans="2:10">
      <c r="B150" s="48">
        <v>100</v>
      </c>
      <c r="C150" s="23">
        <v>100</v>
      </c>
      <c r="D150" s="8" t="s">
        <v>161</v>
      </c>
      <c r="E150" s="102" t="s">
        <v>159</v>
      </c>
      <c r="F150" s="12" t="s">
        <v>162</v>
      </c>
      <c r="G150" s="16">
        <v>42122</v>
      </c>
      <c r="H150" s="12">
        <v>1</v>
      </c>
      <c r="I150" s="13">
        <v>14520</v>
      </c>
      <c r="J150" s="54">
        <f t="shared" si="10"/>
        <v>14520</v>
      </c>
    </row>
    <row r="151" spans="2:10">
      <c r="B151" s="48">
        <v>100</v>
      </c>
      <c r="C151" s="23">
        <v>100</v>
      </c>
      <c r="D151" s="71" t="s">
        <v>391</v>
      </c>
      <c r="E151" s="102" t="s">
        <v>159</v>
      </c>
      <c r="F151" s="106" t="s">
        <v>393</v>
      </c>
      <c r="G151" s="6" t="s">
        <v>114</v>
      </c>
      <c r="H151" s="12">
        <v>1</v>
      </c>
      <c r="I151" s="68">
        <v>86804.63</v>
      </c>
      <c r="J151" s="54">
        <f t="shared" si="10"/>
        <v>86804.63</v>
      </c>
    </row>
    <row r="152" spans="2:10">
      <c r="B152" s="48"/>
      <c r="C152" s="23"/>
      <c r="D152" s="20" t="s">
        <v>82</v>
      </c>
      <c r="E152" s="11"/>
      <c r="F152" s="12"/>
      <c r="G152" s="12"/>
      <c r="H152" s="12"/>
      <c r="I152" s="19"/>
      <c r="J152" s="122">
        <f>SUM(J146:J151)</f>
        <v>133742.54999999999</v>
      </c>
    </row>
    <row r="153" spans="2:10" ht="22.8">
      <c r="B153" s="96" t="s">
        <v>3</v>
      </c>
      <c r="C153" s="97" t="s">
        <v>4</v>
      </c>
      <c r="D153" s="97" t="s">
        <v>5</v>
      </c>
      <c r="E153" s="100" t="str">
        <f>+E139</f>
        <v>Departamento</v>
      </c>
      <c r="F153" s="97" t="s">
        <v>6</v>
      </c>
      <c r="G153" s="97" t="s">
        <v>7</v>
      </c>
      <c r="H153" s="97" t="s">
        <v>8</v>
      </c>
      <c r="I153" s="98" t="s">
        <v>9</v>
      </c>
      <c r="J153" s="99" t="s">
        <v>725</v>
      </c>
    </row>
    <row r="154" spans="2:10">
      <c r="B154" s="48">
        <v>100</v>
      </c>
      <c r="C154" s="23">
        <v>100</v>
      </c>
      <c r="D154" s="8" t="s">
        <v>164</v>
      </c>
      <c r="E154" s="101" t="s">
        <v>163</v>
      </c>
      <c r="F154" s="23" t="s">
        <v>91</v>
      </c>
      <c r="G154" s="7">
        <v>43790</v>
      </c>
      <c r="H154" s="12">
        <v>3</v>
      </c>
      <c r="I154" s="10">
        <v>6136</v>
      </c>
      <c r="J154" s="54">
        <f>+H154*I154</f>
        <v>18408</v>
      </c>
    </row>
    <row r="155" spans="2:10">
      <c r="B155" s="48">
        <v>100</v>
      </c>
      <c r="C155" s="23">
        <v>100</v>
      </c>
      <c r="D155" s="8" t="s">
        <v>165</v>
      </c>
      <c r="E155" s="101" t="s">
        <v>163</v>
      </c>
      <c r="F155" s="12" t="s">
        <v>166</v>
      </c>
      <c r="G155" s="14" t="s">
        <v>167</v>
      </c>
      <c r="H155" s="12">
        <v>2</v>
      </c>
      <c r="I155" s="13">
        <v>9263</v>
      </c>
      <c r="J155" s="54">
        <f t="shared" ref="J155:J164" si="11">+H155*I155</f>
        <v>18526</v>
      </c>
    </row>
    <row r="156" spans="2:10">
      <c r="B156" s="48">
        <v>100</v>
      </c>
      <c r="C156" s="23">
        <v>100</v>
      </c>
      <c r="D156" s="8" t="s">
        <v>168</v>
      </c>
      <c r="E156" s="101" t="s">
        <v>163</v>
      </c>
      <c r="F156" s="12" t="s">
        <v>155</v>
      </c>
      <c r="G156" s="14" t="s">
        <v>167</v>
      </c>
      <c r="H156" s="12">
        <v>2</v>
      </c>
      <c r="I156" s="13">
        <v>6515.96</v>
      </c>
      <c r="J156" s="54">
        <f t="shared" si="11"/>
        <v>13031.92</v>
      </c>
    </row>
    <row r="157" spans="2:10">
      <c r="B157" s="48">
        <v>100</v>
      </c>
      <c r="C157" s="23">
        <v>100</v>
      </c>
      <c r="D157" s="8" t="s">
        <v>107</v>
      </c>
      <c r="E157" s="101" t="s">
        <v>163</v>
      </c>
      <c r="F157" s="12" t="s">
        <v>108</v>
      </c>
      <c r="G157" s="16">
        <v>43424</v>
      </c>
      <c r="H157" s="12">
        <v>1</v>
      </c>
      <c r="I157" s="13">
        <v>13840</v>
      </c>
      <c r="J157" s="54">
        <f t="shared" si="11"/>
        <v>13840</v>
      </c>
    </row>
    <row r="158" spans="2:10">
      <c r="B158" s="48">
        <v>100</v>
      </c>
      <c r="C158" s="23">
        <v>100</v>
      </c>
      <c r="D158" s="8" t="s">
        <v>97</v>
      </c>
      <c r="E158" s="101" t="s">
        <v>163</v>
      </c>
      <c r="F158" s="12" t="s">
        <v>40</v>
      </c>
      <c r="G158" s="16">
        <v>41360</v>
      </c>
      <c r="H158" s="12">
        <v>3</v>
      </c>
      <c r="I158" s="13">
        <v>6593.84</v>
      </c>
      <c r="J158" s="54">
        <f t="shared" si="11"/>
        <v>19781.52</v>
      </c>
    </row>
    <row r="159" spans="2:10">
      <c r="B159" s="48">
        <v>100</v>
      </c>
      <c r="C159" s="23">
        <v>100</v>
      </c>
      <c r="D159" s="8" t="s">
        <v>169</v>
      </c>
      <c r="E159" s="101" t="s">
        <v>163</v>
      </c>
      <c r="F159" s="12" t="s">
        <v>170</v>
      </c>
      <c r="G159" s="16">
        <v>42762</v>
      </c>
      <c r="H159" s="12">
        <v>1</v>
      </c>
      <c r="I159" s="13">
        <v>60410.1</v>
      </c>
      <c r="J159" s="54">
        <f t="shared" si="11"/>
        <v>60410.1</v>
      </c>
    </row>
    <row r="160" spans="2:10">
      <c r="B160" s="48">
        <v>100</v>
      </c>
      <c r="C160" s="23">
        <v>100</v>
      </c>
      <c r="D160" s="8" t="s">
        <v>171</v>
      </c>
      <c r="E160" s="101" t="s">
        <v>163</v>
      </c>
      <c r="F160" s="12">
        <v>1184</v>
      </c>
      <c r="G160" s="14" t="s">
        <v>172</v>
      </c>
      <c r="H160" s="12">
        <v>2</v>
      </c>
      <c r="I160" s="13">
        <v>3374.07</v>
      </c>
      <c r="J160" s="54">
        <f t="shared" si="11"/>
        <v>6748.14</v>
      </c>
    </row>
    <row r="161" spans="2:10">
      <c r="B161" s="48">
        <v>100</v>
      </c>
      <c r="C161" s="23">
        <v>100</v>
      </c>
      <c r="D161" s="8" t="s">
        <v>173</v>
      </c>
      <c r="E161" s="101" t="s">
        <v>163</v>
      </c>
      <c r="F161" s="12" t="s">
        <v>24</v>
      </c>
      <c r="G161" s="16">
        <v>39168</v>
      </c>
      <c r="H161" s="12">
        <v>1</v>
      </c>
      <c r="I161" s="13">
        <v>3016</v>
      </c>
      <c r="J161" s="54">
        <f t="shared" si="11"/>
        <v>3016</v>
      </c>
    </row>
    <row r="162" spans="2:10">
      <c r="B162" s="48">
        <v>100</v>
      </c>
      <c r="C162" s="23">
        <v>100</v>
      </c>
      <c r="D162" s="83" t="s">
        <v>635</v>
      </c>
      <c r="E162" s="101" t="s">
        <v>163</v>
      </c>
      <c r="F162" s="123" t="s">
        <v>636</v>
      </c>
      <c r="G162" s="6" t="s">
        <v>114</v>
      </c>
      <c r="H162" s="12">
        <v>1</v>
      </c>
      <c r="I162" s="13">
        <v>56230</v>
      </c>
      <c r="J162" s="54">
        <f t="shared" si="11"/>
        <v>56230</v>
      </c>
    </row>
    <row r="163" spans="2:10">
      <c r="B163" s="48">
        <v>100</v>
      </c>
      <c r="C163" s="23">
        <v>100</v>
      </c>
      <c r="D163" s="83" t="s">
        <v>635</v>
      </c>
      <c r="E163" s="101" t="s">
        <v>163</v>
      </c>
      <c r="F163" s="123" t="s">
        <v>638</v>
      </c>
      <c r="G163" s="6" t="s">
        <v>114</v>
      </c>
      <c r="H163" s="12">
        <v>1</v>
      </c>
      <c r="I163" s="13">
        <v>56230</v>
      </c>
      <c r="J163" s="54">
        <f t="shared" si="11"/>
        <v>56230</v>
      </c>
    </row>
    <row r="164" spans="2:10">
      <c r="B164" s="48">
        <v>100</v>
      </c>
      <c r="C164" s="23">
        <v>100</v>
      </c>
      <c r="D164" s="82" t="s">
        <v>632</v>
      </c>
      <c r="E164" s="101" t="s">
        <v>163</v>
      </c>
      <c r="F164" s="123" t="s">
        <v>632</v>
      </c>
      <c r="G164" s="16">
        <v>43424</v>
      </c>
      <c r="H164" s="12">
        <v>1</v>
      </c>
      <c r="I164" s="13">
        <v>36002</v>
      </c>
      <c r="J164" s="54">
        <f t="shared" si="11"/>
        <v>36002</v>
      </c>
    </row>
    <row r="165" spans="2:10">
      <c r="B165" s="48"/>
      <c r="C165" s="23"/>
      <c r="D165" s="11" t="s">
        <v>82</v>
      </c>
      <c r="E165" s="11"/>
      <c r="F165" s="12"/>
      <c r="G165" s="12"/>
      <c r="H165" s="12"/>
      <c r="I165" s="19"/>
      <c r="J165" s="122">
        <f>SUM(J154:J164)</f>
        <v>302223.68000000005</v>
      </c>
    </row>
    <row r="166" spans="2:10" ht="22.8">
      <c r="B166" s="96" t="s">
        <v>3</v>
      </c>
      <c r="C166" s="97" t="s">
        <v>4</v>
      </c>
      <c r="D166" s="97" t="s">
        <v>5</v>
      </c>
      <c r="E166" s="100" t="str">
        <f>+E153</f>
        <v>Departamento</v>
      </c>
      <c r="F166" s="97" t="s">
        <v>6</v>
      </c>
      <c r="G166" s="97" t="s">
        <v>7</v>
      </c>
      <c r="H166" s="97" t="s">
        <v>8</v>
      </c>
      <c r="I166" s="98" t="s">
        <v>9</v>
      </c>
      <c r="J166" s="99" t="s">
        <v>725</v>
      </c>
    </row>
    <row r="167" spans="2:10">
      <c r="B167" s="48">
        <v>100</v>
      </c>
      <c r="C167" s="23">
        <v>100</v>
      </c>
      <c r="D167" s="8" t="s">
        <v>10</v>
      </c>
      <c r="E167" s="102" t="s">
        <v>174</v>
      </c>
      <c r="F167" s="12" t="s">
        <v>11</v>
      </c>
      <c r="G167" s="16">
        <v>41360</v>
      </c>
      <c r="H167" s="12">
        <v>3</v>
      </c>
      <c r="I167" s="13">
        <v>5031</v>
      </c>
      <c r="J167" s="54">
        <f>+H167*I167</f>
        <v>15093</v>
      </c>
    </row>
    <row r="168" spans="2:10">
      <c r="B168" s="48">
        <v>100</v>
      </c>
      <c r="C168" s="23">
        <v>100</v>
      </c>
      <c r="D168" s="8" t="s">
        <v>143</v>
      </c>
      <c r="E168" s="102" t="s">
        <v>174</v>
      </c>
      <c r="F168" s="23" t="s">
        <v>91</v>
      </c>
      <c r="G168" s="7">
        <v>43790</v>
      </c>
      <c r="H168" s="12">
        <v>3</v>
      </c>
      <c r="I168" s="10">
        <v>6136</v>
      </c>
      <c r="J168" s="54">
        <f t="shared" ref="J168:J172" si="12">+H168*I168</f>
        <v>18408</v>
      </c>
    </row>
    <row r="169" spans="2:10">
      <c r="B169" s="48">
        <v>100</v>
      </c>
      <c r="C169" s="23">
        <v>100</v>
      </c>
      <c r="D169" s="8" t="s">
        <v>175</v>
      </c>
      <c r="E169" s="102" t="s">
        <v>174</v>
      </c>
      <c r="F169" s="12" t="s">
        <v>40</v>
      </c>
      <c r="G169" s="16">
        <v>41360</v>
      </c>
      <c r="H169" s="12">
        <v>3</v>
      </c>
      <c r="I169" s="10">
        <v>12850.12</v>
      </c>
      <c r="J169" s="54">
        <f t="shared" si="12"/>
        <v>38550.36</v>
      </c>
    </row>
    <row r="170" spans="2:10">
      <c r="B170" s="48">
        <v>100</v>
      </c>
      <c r="C170" s="23">
        <v>100</v>
      </c>
      <c r="D170" s="8" t="s">
        <v>109</v>
      </c>
      <c r="E170" s="102" t="s">
        <v>174</v>
      </c>
      <c r="F170" s="12" t="s">
        <v>24</v>
      </c>
      <c r="G170" s="16">
        <v>41391</v>
      </c>
      <c r="H170" s="12">
        <v>1</v>
      </c>
      <c r="I170" s="13">
        <v>3016</v>
      </c>
      <c r="J170" s="54">
        <f t="shared" si="12"/>
        <v>3016</v>
      </c>
    </row>
    <row r="171" spans="2:10">
      <c r="B171" s="48">
        <v>100</v>
      </c>
      <c r="C171" s="23">
        <v>100</v>
      </c>
      <c r="D171" s="8" t="s">
        <v>176</v>
      </c>
      <c r="E171" s="102" t="s">
        <v>174</v>
      </c>
      <c r="F171" s="12" t="s">
        <v>177</v>
      </c>
      <c r="G171" s="16">
        <v>41835</v>
      </c>
      <c r="H171" s="12">
        <v>2</v>
      </c>
      <c r="I171" s="13">
        <v>8673</v>
      </c>
      <c r="J171" s="54">
        <f t="shared" si="12"/>
        <v>17346</v>
      </c>
    </row>
    <row r="172" spans="2:10">
      <c r="B172" s="48">
        <v>100</v>
      </c>
      <c r="C172" s="23">
        <v>100</v>
      </c>
      <c r="D172" s="8" t="s">
        <v>178</v>
      </c>
      <c r="E172" s="102" t="s">
        <v>174</v>
      </c>
      <c r="F172" s="12" t="s">
        <v>179</v>
      </c>
      <c r="G172" s="16">
        <v>42285</v>
      </c>
      <c r="H172" s="12">
        <v>1</v>
      </c>
      <c r="I172" s="13">
        <v>39990</v>
      </c>
      <c r="J172" s="54">
        <f t="shared" si="12"/>
        <v>39990</v>
      </c>
    </row>
    <row r="173" spans="2:10">
      <c r="B173" s="48"/>
      <c r="C173" s="23"/>
      <c r="D173" s="11" t="s">
        <v>82</v>
      </c>
      <c r="E173" s="11"/>
      <c r="F173" s="12"/>
      <c r="G173" s="12"/>
      <c r="H173" s="12"/>
      <c r="I173" s="19"/>
      <c r="J173" s="122">
        <f>SUM(J167:J172)</f>
        <v>132403.35999999999</v>
      </c>
    </row>
    <row r="174" spans="2:10" ht="22.8">
      <c r="B174" s="96" t="s">
        <v>3</v>
      </c>
      <c r="C174" s="97" t="s">
        <v>4</v>
      </c>
      <c r="D174" s="97" t="s">
        <v>5</v>
      </c>
      <c r="E174" s="100" t="str">
        <f>+E166</f>
        <v>Departamento</v>
      </c>
      <c r="F174" s="97" t="s">
        <v>6</v>
      </c>
      <c r="G174" s="97" t="s">
        <v>7</v>
      </c>
      <c r="H174" s="97" t="s">
        <v>8</v>
      </c>
      <c r="I174" s="98" t="s">
        <v>9</v>
      </c>
      <c r="J174" s="99" t="s">
        <v>725</v>
      </c>
    </row>
    <row r="175" spans="2:10">
      <c r="B175" s="48">
        <v>100</v>
      </c>
      <c r="C175" s="23">
        <v>100</v>
      </c>
      <c r="D175" s="8" t="s">
        <v>181</v>
      </c>
      <c r="E175" s="102" t="s">
        <v>180</v>
      </c>
      <c r="F175" s="12" t="s">
        <v>11</v>
      </c>
      <c r="G175" s="16">
        <v>41360</v>
      </c>
      <c r="H175" s="12">
        <v>7</v>
      </c>
      <c r="I175" s="13">
        <v>5031</v>
      </c>
      <c r="J175" s="54">
        <f>+H175*I175</f>
        <v>35217</v>
      </c>
    </row>
    <row r="176" spans="2:10">
      <c r="B176" s="48">
        <v>100</v>
      </c>
      <c r="C176" s="23">
        <v>100</v>
      </c>
      <c r="D176" s="8" t="s">
        <v>107</v>
      </c>
      <c r="E176" s="102" t="s">
        <v>180</v>
      </c>
      <c r="F176" s="12" t="s">
        <v>108</v>
      </c>
      <c r="G176" s="16">
        <v>43424</v>
      </c>
      <c r="H176" s="12">
        <v>2</v>
      </c>
      <c r="I176" s="13">
        <v>13840</v>
      </c>
      <c r="J176" s="54">
        <f t="shared" ref="J176:J203" si="13">+H176*I176</f>
        <v>27680</v>
      </c>
    </row>
    <row r="177" spans="2:10">
      <c r="B177" s="48">
        <v>100</v>
      </c>
      <c r="C177" s="23">
        <v>100</v>
      </c>
      <c r="D177" s="8" t="s">
        <v>182</v>
      </c>
      <c r="E177" s="102" t="s">
        <v>180</v>
      </c>
      <c r="F177" s="12" t="s">
        <v>183</v>
      </c>
      <c r="G177" s="16">
        <v>41647</v>
      </c>
      <c r="H177" s="12">
        <v>1</v>
      </c>
      <c r="I177" s="13">
        <v>6500</v>
      </c>
      <c r="J177" s="54">
        <f t="shared" si="13"/>
        <v>6500</v>
      </c>
    </row>
    <row r="178" spans="2:10">
      <c r="B178" s="48">
        <v>100</v>
      </c>
      <c r="C178" s="23">
        <v>100</v>
      </c>
      <c r="D178" s="8" t="s">
        <v>133</v>
      </c>
      <c r="E178" s="102" t="s">
        <v>180</v>
      </c>
      <c r="F178" s="12" t="s">
        <v>104</v>
      </c>
      <c r="G178" s="7">
        <v>41778</v>
      </c>
      <c r="H178" s="12">
        <v>1</v>
      </c>
      <c r="I178" s="10">
        <v>5848.08</v>
      </c>
      <c r="J178" s="54">
        <f t="shared" si="13"/>
        <v>5848.08</v>
      </c>
    </row>
    <row r="179" spans="2:10">
      <c r="B179" s="48">
        <v>100</v>
      </c>
      <c r="C179" s="23">
        <v>100</v>
      </c>
      <c r="D179" s="8" t="s">
        <v>184</v>
      </c>
      <c r="E179" s="102" t="s">
        <v>180</v>
      </c>
      <c r="F179" s="12" t="s">
        <v>106</v>
      </c>
      <c r="G179" s="16">
        <v>43283</v>
      </c>
      <c r="H179" s="12">
        <v>3</v>
      </c>
      <c r="I179" s="13">
        <v>11994.7</v>
      </c>
      <c r="J179" s="54">
        <f t="shared" si="13"/>
        <v>35984.100000000006</v>
      </c>
    </row>
    <row r="180" spans="2:10">
      <c r="B180" s="48">
        <v>100</v>
      </c>
      <c r="C180" s="23">
        <v>100</v>
      </c>
      <c r="D180" s="8" t="s">
        <v>160</v>
      </c>
      <c r="E180" s="102" t="s">
        <v>180</v>
      </c>
      <c r="F180" s="23" t="s">
        <v>185</v>
      </c>
      <c r="G180" s="7">
        <v>41964</v>
      </c>
      <c r="H180" s="12">
        <v>6</v>
      </c>
      <c r="I180" s="10">
        <v>5020.8999999999996</v>
      </c>
      <c r="J180" s="54">
        <f t="shared" si="13"/>
        <v>30125.399999999998</v>
      </c>
    </row>
    <row r="181" spans="2:10">
      <c r="B181" s="48">
        <v>100</v>
      </c>
      <c r="C181" s="23">
        <v>100</v>
      </c>
      <c r="D181" s="8" t="s">
        <v>57</v>
      </c>
      <c r="E181" s="102" t="s">
        <v>180</v>
      </c>
      <c r="F181" s="23" t="s">
        <v>58</v>
      </c>
      <c r="G181" s="7">
        <v>43619</v>
      </c>
      <c r="H181" s="12">
        <v>1</v>
      </c>
      <c r="I181" s="10">
        <v>125670</v>
      </c>
      <c r="J181" s="54">
        <f t="shared" si="13"/>
        <v>125670</v>
      </c>
    </row>
    <row r="182" spans="2:10">
      <c r="B182" s="48">
        <v>100</v>
      </c>
      <c r="C182" s="23">
        <v>100</v>
      </c>
      <c r="D182" s="8" t="s">
        <v>186</v>
      </c>
      <c r="E182" s="102" t="s">
        <v>180</v>
      </c>
      <c r="F182" s="23" t="s">
        <v>187</v>
      </c>
      <c r="G182" s="7">
        <v>41869</v>
      </c>
      <c r="H182" s="12">
        <v>1</v>
      </c>
      <c r="I182" s="10">
        <v>7587.4</v>
      </c>
      <c r="J182" s="54">
        <f t="shared" si="13"/>
        <v>7587.4</v>
      </c>
    </row>
    <row r="183" spans="2:10">
      <c r="B183" s="48">
        <v>100</v>
      </c>
      <c r="C183" s="23">
        <v>100</v>
      </c>
      <c r="D183" s="8" t="s">
        <v>44</v>
      </c>
      <c r="E183" s="102" t="s">
        <v>180</v>
      </c>
      <c r="F183" s="23" t="s">
        <v>45</v>
      </c>
      <c r="G183" s="7">
        <v>44002</v>
      </c>
      <c r="H183" s="12">
        <v>3</v>
      </c>
      <c r="I183" s="10">
        <v>16874</v>
      </c>
      <c r="J183" s="54">
        <f t="shared" si="13"/>
        <v>50622</v>
      </c>
    </row>
    <row r="184" spans="2:10">
      <c r="B184" s="48">
        <v>100</v>
      </c>
      <c r="C184" s="23">
        <v>100</v>
      </c>
      <c r="D184" s="8" t="s">
        <v>188</v>
      </c>
      <c r="E184" s="102" t="s">
        <v>180</v>
      </c>
      <c r="F184" s="23" t="s">
        <v>185</v>
      </c>
      <c r="G184" s="7">
        <v>41964</v>
      </c>
      <c r="H184" s="12">
        <v>1</v>
      </c>
      <c r="I184" s="10">
        <v>5020.8999999999996</v>
      </c>
      <c r="J184" s="54">
        <f t="shared" si="13"/>
        <v>5020.8999999999996</v>
      </c>
    </row>
    <row r="185" spans="2:10">
      <c r="B185" s="48">
        <v>100</v>
      </c>
      <c r="C185" s="23">
        <v>100</v>
      </c>
      <c r="D185" s="8" t="s">
        <v>189</v>
      </c>
      <c r="E185" s="102" t="s">
        <v>180</v>
      </c>
      <c r="F185" s="12">
        <v>1101328</v>
      </c>
      <c r="G185" s="7">
        <v>41837</v>
      </c>
      <c r="H185" s="12">
        <v>1</v>
      </c>
      <c r="I185" s="10">
        <v>6372</v>
      </c>
      <c r="J185" s="54">
        <f t="shared" si="13"/>
        <v>6372</v>
      </c>
    </row>
    <row r="186" spans="2:10">
      <c r="B186" s="48">
        <v>100</v>
      </c>
      <c r="C186" s="23">
        <v>100</v>
      </c>
      <c r="D186" s="8" t="s">
        <v>109</v>
      </c>
      <c r="E186" s="102" t="s">
        <v>180</v>
      </c>
      <c r="F186" s="23">
        <v>56121502</v>
      </c>
      <c r="G186" s="7">
        <v>41774</v>
      </c>
      <c r="H186" s="12">
        <v>1</v>
      </c>
      <c r="I186" s="10">
        <v>3931.76</v>
      </c>
      <c r="J186" s="54">
        <f t="shared" si="13"/>
        <v>3931.76</v>
      </c>
    </row>
    <row r="187" spans="2:10">
      <c r="B187" s="48">
        <v>100</v>
      </c>
      <c r="C187" s="23">
        <v>100</v>
      </c>
      <c r="D187" s="8" t="s">
        <v>190</v>
      </c>
      <c r="E187" s="102" t="s">
        <v>180</v>
      </c>
      <c r="F187" s="12" t="s">
        <v>40</v>
      </c>
      <c r="G187" s="16">
        <v>41360</v>
      </c>
      <c r="H187" s="12">
        <v>6</v>
      </c>
      <c r="I187" s="10">
        <v>12850.12</v>
      </c>
      <c r="J187" s="54">
        <f t="shared" si="13"/>
        <v>77100.72</v>
      </c>
    </row>
    <row r="188" spans="2:10">
      <c r="B188" s="48">
        <v>100</v>
      </c>
      <c r="C188" s="23">
        <v>100</v>
      </c>
      <c r="D188" s="8" t="s">
        <v>191</v>
      </c>
      <c r="E188" s="102" t="s">
        <v>180</v>
      </c>
      <c r="F188" s="23" t="s">
        <v>192</v>
      </c>
      <c r="G188" s="7">
        <v>43283</v>
      </c>
      <c r="H188" s="12">
        <v>1</v>
      </c>
      <c r="I188" s="10">
        <v>12850.12</v>
      </c>
      <c r="J188" s="54">
        <f t="shared" si="13"/>
        <v>12850.12</v>
      </c>
    </row>
    <row r="189" spans="2:10">
      <c r="B189" s="48">
        <v>100</v>
      </c>
      <c r="C189" s="23">
        <v>100</v>
      </c>
      <c r="D189" s="8" t="s">
        <v>193</v>
      </c>
      <c r="E189" s="102" t="s">
        <v>180</v>
      </c>
      <c r="F189" s="12" t="s">
        <v>194</v>
      </c>
      <c r="G189" s="7">
        <v>42278</v>
      </c>
      <c r="H189" s="12">
        <v>1</v>
      </c>
      <c r="I189" s="10">
        <v>165200</v>
      </c>
      <c r="J189" s="54">
        <f t="shared" si="13"/>
        <v>165200</v>
      </c>
    </row>
    <row r="190" spans="2:10">
      <c r="B190" s="48">
        <v>100</v>
      </c>
      <c r="C190" s="23">
        <v>100</v>
      </c>
      <c r="D190" s="8" t="s">
        <v>171</v>
      </c>
      <c r="E190" s="102" t="s">
        <v>180</v>
      </c>
      <c r="F190" s="23">
        <v>1000184</v>
      </c>
      <c r="G190" s="7">
        <v>41808</v>
      </c>
      <c r="H190" s="12">
        <v>2</v>
      </c>
      <c r="I190" s="10">
        <v>3186</v>
      </c>
      <c r="J190" s="54">
        <f t="shared" si="13"/>
        <v>6372</v>
      </c>
    </row>
    <row r="191" spans="2:10">
      <c r="B191" s="48">
        <v>100</v>
      </c>
      <c r="C191" s="23">
        <v>100</v>
      </c>
      <c r="D191" s="8" t="s">
        <v>173</v>
      </c>
      <c r="E191" s="102" t="s">
        <v>180</v>
      </c>
      <c r="F191" s="12" t="s">
        <v>24</v>
      </c>
      <c r="G191" s="16">
        <v>39168</v>
      </c>
      <c r="H191" s="12">
        <v>1</v>
      </c>
      <c r="I191" s="13">
        <v>3016</v>
      </c>
      <c r="J191" s="54">
        <f t="shared" si="13"/>
        <v>3016</v>
      </c>
    </row>
    <row r="192" spans="2:10">
      <c r="B192" s="48">
        <v>100</v>
      </c>
      <c r="C192" s="23">
        <v>100</v>
      </c>
      <c r="D192" s="8" t="s">
        <v>112</v>
      </c>
      <c r="E192" s="102" t="s">
        <v>180</v>
      </c>
      <c r="F192" s="12" t="s">
        <v>113</v>
      </c>
      <c r="G192" s="16">
        <v>45491</v>
      </c>
      <c r="H192" s="12">
        <v>1</v>
      </c>
      <c r="I192" s="13">
        <v>9042</v>
      </c>
      <c r="J192" s="54">
        <f t="shared" si="13"/>
        <v>9042</v>
      </c>
    </row>
    <row r="193" spans="2:10">
      <c r="B193" s="48">
        <v>100</v>
      </c>
      <c r="C193" s="23">
        <v>100</v>
      </c>
      <c r="D193" s="8" t="s">
        <v>195</v>
      </c>
      <c r="E193" s="102" t="s">
        <v>180</v>
      </c>
      <c r="F193" s="12" t="s">
        <v>196</v>
      </c>
      <c r="G193" s="16">
        <v>45564</v>
      </c>
      <c r="H193" s="12">
        <v>1</v>
      </c>
      <c r="I193" s="13">
        <v>180000</v>
      </c>
      <c r="J193" s="54">
        <f t="shared" si="13"/>
        <v>180000</v>
      </c>
    </row>
    <row r="194" spans="2:10">
      <c r="B194" s="48">
        <v>100</v>
      </c>
      <c r="C194" s="23">
        <v>100</v>
      </c>
      <c r="D194" s="8" t="s">
        <v>197</v>
      </c>
      <c r="E194" s="102" t="s">
        <v>180</v>
      </c>
      <c r="F194" s="23">
        <v>4005</v>
      </c>
      <c r="G194" s="7">
        <v>43476</v>
      </c>
      <c r="H194" s="12">
        <v>1</v>
      </c>
      <c r="I194" s="10">
        <v>551293.99</v>
      </c>
      <c r="J194" s="54">
        <f t="shared" si="13"/>
        <v>551293.99</v>
      </c>
    </row>
    <row r="195" spans="2:10">
      <c r="B195" s="48">
        <v>100</v>
      </c>
      <c r="C195" s="23">
        <v>100</v>
      </c>
      <c r="D195" s="107" t="s">
        <v>363</v>
      </c>
      <c r="E195" s="102" t="s">
        <v>180</v>
      </c>
      <c r="F195" s="105" t="s">
        <v>365</v>
      </c>
      <c r="G195" s="16">
        <v>45564</v>
      </c>
      <c r="H195" s="12">
        <v>1</v>
      </c>
      <c r="I195" s="10">
        <v>69014.66</v>
      </c>
      <c r="J195" s="54">
        <f t="shared" si="13"/>
        <v>69014.66</v>
      </c>
    </row>
    <row r="196" spans="2:10">
      <c r="B196" s="48">
        <v>100</v>
      </c>
      <c r="C196" s="23">
        <v>100</v>
      </c>
      <c r="D196" s="71" t="s">
        <v>366</v>
      </c>
      <c r="E196" s="102" t="s">
        <v>180</v>
      </c>
      <c r="F196" s="105" t="s">
        <v>367</v>
      </c>
      <c r="G196" s="16">
        <v>45564</v>
      </c>
      <c r="H196" s="12">
        <v>1</v>
      </c>
      <c r="I196" s="10">
        <v>37405</v>
      </c>
      <c r="J196" s="54">
        <f t="shared" si="13"/>
        <v>37405</v>
      </c>
    </row>
    <row r="197" spans="2:10">
      <c r="B197" s="48">
        <v>100</v>
      </c>
      <c r="C197" s="23">
        <v>100</v>
      </c>
      <c r="D197" s="71" t="s">
        <v>369</v>
      </c>
      <c r="E197" s="102" t="s">
        <v>180</v>
      </c>
      <c r="F197" s="105" t="s">
        <v>371</v>
      </c>
      <c r="G197" s="16">
        <v>45564</v>
      </c>
      <c r="H197" s="12">
        <v>1</v>
      </c>
      <c r="I197" s="10">
        <v>86804.63</v>
      </c>
      <c r="J197" s="54">
        <f t="shared" si="13"/>
        <v>86804.63</v>
      </c>
    </row>
    <row r="198" spans="2:10">
      <c r="B198" s="48">
        <v>100</v>
      </c>
      <c r="C198" s="23">
        <v>100</v>
      </c>
      <c r="D198" s="71" t="s">
        <v>375</v>
      </c>
      <c r="E198" s="102" t="s">
        <v>180</v>
      </c>
      <c r="F198" s="105" t="s">
        <v>373</v>
      </c>
      <c r="G198" s="16">
        <v>45564</v>
      </c>
      <c r="H198" s="12">
        <v>1</v>
      </c>
      <c r="I198" s="10">
        <v>21840</v>
      </c>
      <c r="J198" s="54">
        <f t="shared" si="13"/>
        <v>21840</v>
      </c>
    </row>
    <row r="199" spans="2:10">
      <c r="B199" s="48">
        <v>100</v>
      </c>
      <c r="C199" s="23">
        <v>100</v>
      </c>
      <c r="D199" s="71" t="s">
        <v>372</v>
      </c>
      <c r="E199" s="102" t="s">
        <v>180</v>
      </c>
      <c r="F199" s="105" t="s">
        <v>373</v>
      </c>
      <c r="G199" s="16">
        <v>45564</v>
      </c>
      <c r="H199" s="12">
        <v>1</v>
      </c>
      <c r="I199" s="10">
        <v>56230</v>
      </c>
      <c r="J199" s="54">
        <f t="shared" si="13"/>
        <v>56230</v>
      </c>
    </row>
    <row r="200" spans="2:10">
      <c r="B200" s="48">
        <v>100</v>
      </c>
      <c r="C200" s="23">
        <v>100</v>
      </c>
      <c r="D200" s="71" t="s">
        <v>378</v>
      </c>
      <c r="E200" s="102" t="s">
        <v>180</v>
      </c>
      <c r="F200" s="105" t="s">
        <v>380</v>
      </c>
      <c r="G200" s="16">
        <v>45564</v>
      </c>
      <c r="H200" s="12">
        <v>1</v>
      </c>
      <c r="I200" s="10">
        <v>56230</v>
      </c>
      <c r="J200" s="54">
        <f t="shared" si="13"/>
        <v>56230</v>
      </c>
    </row>
    <row r="201" spans="2:10">
      <c r="B201" s="48">
        <v>100</v>
      </c>
      <c r="C201" s="23">
        <v>100</v>
      </c>
      <c r="D201" s="71" t="s">
        <v>382</v>
      </c>
      <c r="E201" s="102" t="s">
        <v>180</v>
      </c>
      <c r="F201" s="105" t="s">
        <v>384</v>
      </c>
      <c r="G201" s="16">
        <v>45564</v>
      </c>
      <c r="H201" s="12">
        <v>1</v>
      </c>
      <c r="I201" s="10">
        <v>52228.74</v>
      </c>
      <c r="J201" s="54">
        <f t="shared" si="13"/>
        <v>52228.74</v>
      </c>
    </row>
    <row r="202" spans="2:10">
      <c r="B202" s="48">
        <v>100</v>
      </c>
      <c r="C202" s="23">
        <v>100</v>
      </c>
      <c r="D202" s="71" t="s">
        <v>386</v>
      </c>
      <c r="E202" s="102" t="s">
        <v>180</v>
      </c>
      <c r="F202" s="105" t="s">
        <v>388</v>
      </c>
      <c r="G202" s="16">
        <v>45564</v>
      </c>
      <c r="H202" s="12">
        <v>1</v>
      </c>
      <c r="I202" s="10">
        <v>52228.74</v>
      </c>
      <c r="J202" s="54">
        <f t="shared" si="13"/>
        <v>52228.74</v>
      </c>
    </row>
    <row r="203" spans="2:10" ht="27.6">
      <c r="B203" s="48">
        <v>100</v>
      </c>
      <c r="C203" s="23">
        <v>100</v>
      </c>
      <c r="D203" s="108" t="s">
        <v>695</v>
      </c>
      <c r="E203" s="102" t="s">
        <v>180</v>
      </c>
      <c r="F203" s="105" t="s">
        <v>384</v>
      </c>
      <c r="G203" s="16">
        <v>45564</v>
      </c>
      <c r="H203" s="12">
        <v>1</v>
      </c>
      <c r="I203" s="10">
        <v>38203.68</v>
      </c>
      <c r="J203" s="54">
        <f t="shared" si="13"/>
        <v>38203.68</v>
      </c>
    </row>
    <row r="204" spans="2:10">
      <c r="B204" s="48"/>
      <c r="C204" s="23"/>
      <c r="D204" s="11" t="s">
        <v>92</v>
      </c>
      <c r="E204" s="11"/>
      <c r="F204" s="12"/>
      <c r="G204" s="12"/>
      <c r="H204" s="12"/>
      <c r="I204" s="17"/>
      <c r="J204" s="121">
        <f>SUM(J175:J203)</f>
        <v>1815618.9200000002</v>
      </c>
    </row>
    <row r="205" spans="2:10" ht="22.8">
      <c r="B205" s="96" t="s">
        <v>3</v>
      </c>
      <c r="C205" s="97" t="s">
        <v>4</v>
      </c>
      <c r="D205" s="97" t="s">
        <v>5</v>
      </c>
      <c r="E205" s="100" t="str">
        <f>+E174</f>
        <v>Departamento</v>
      </c>
      <c r="F205" s="97" t="s">
        <v>6</v>
      </c>
      <c r="G205" s="97" t="s">
        <v>7</v>
      </c>
      <c r="H205" s="97" t="s">
        <v>8</v>
      </c>
      <c r="I205" s="98" t="s">
        <v>9</v>
      </c>
      <c r="J205" s="99" t="s">
        <v>725</v>
      </c>
    </row>
    <row r="206" spans="2:10">
      <c r="B206" s="48">
        <v>100</v>
      </c>
      <c r="C206" s="23">
        <v>100</v>
      </c>
      <c r="D206" s="8" t="s">
        <v>169</v>
      </c>
      <c r="E206" s="102" t="s">
        <v>198</v>
      </c>
      <c r="F206" s="23" t="s">
        <v>199</v>
      </c>
      <c r="G206" s="7">
        <v>42285</v>
      </c>
      <c r="H206" s="12">
        <v>1</v>
      </c>
      <c r="I206" s="10">
        <v>39990</v>
      </c>
      <c r="J206" s="54">
        <f>+H206*I206</f>
        <v>39990</v>
      </c>
    </row>
    <row r="207" spans="2:10">
      <c r="B207" s="48">
        <v>100</v>
      </c>
      <c r="C207" s="23">
        <v>100</v>
      </c>
      <c r="D207" s="8" t="s">
        <v>181</v>
      </c>
      <c r="E207" s="102" t="s">
        <v>198</v>
      </c>
      <c r="F207" s="12" t="s">
        <v>11</v>
      </c>
      <c r="G207" s="7">
        <v>41360</v>
      </c>
      <c r="H207" s="12">
        <v>4</v>
      </c>
      <c r="I207" s="10">
        <v>5031</v>
      </c>
      <c r="J207" s="54">
        <f t="shared" ref="J207:J215" si="14">+H207*I207</f>
        <v>20124</v>
      </c>
    </row>
    <row r="208" spans="2:10">
      <c r="B208" s="48">
        <v>100</v>
      </c>
      <c r="C208" s="23">
        <v>100</v>
      </c>
      <c r="D208" s="8" t="s">
        <v>164</v>
      </c>
      <c r="E208" s="102" t="s">
        <v>198</v>
      </c>
      <c r="F208" s="23" t="s">
        <v>185</v>
      </c>
      <c r="G208" s="7">
        <v>41964</v>
      </c>
      <c r="H208" s="12">
        <v>2</v>
      </c>
      <c r="I208" s="10">
        <v>5020.8999999999996</v>
      </c>
      <c r="J208" s="54">
        <f t="shared" si="14"/>
        <v>10041.799999999999</v>
      </c>
    </row>
    <row r="209" spans="2:10">
      <c r="B209" s="48">
        <v>100</v>
      </c>
      <c r="C209" s="23">
        <v>100</v>
      </c>
      <c r="D209" s="8" t="s">
        <v>200</v>
      </c>
      <c r="E209" s="102" t="s">
        <v>198</v>
      </c>
      <c r="F209" s="12" t="s">
        <v>108</v>
      </c>
      <c r="G209" s="16">
        <v>43424</v>
      </c>
      <c r="H209" s="12">
        <v>2</v>
      </c>
      <c r="I209" s="13">
        <v>13840</v>
      </c>
      <c r="J209" s="54">
        <f t="shared" si="14"/>
        <v>27680</v>
      </c>
    </row>
    <row r="210" spans="2:10">
      <c r="B210" s="48">
        <v>100</v>
      </c>
      <c r="C210" s="23">
        <v>100</v>
      </c>
      <c r="D210" s="8" t="s">
        <v>128</v>
      </c>
      <c r="E210" s="102" t="s">
        <v>198</v>
      </c>
      <c r="F210" s="12" t="s">
        <v>40</v>
      </c>
      <c r="G210" s="16">
        <v>41360</v>
      </c>
      <c r="H210" s="12">
        <v>1</v>
      </c>
      <c r="I210" s="10">
        <v>12850.12</v>
      </c>
      <c r="J210" s="54">
        <f t="shared" si="14"/>
        <v>12850.12</v>
      </c>
    </row>
    <row r="211" spans="2:10">
      <c r="B211" s="48">
        <v>100</v>
      </c>
      <c r="C211" s="23">
        <v>100</v>
      </c>
      <c r="D211" s="8" t="s">
        <v>201</v>
      </c>
      <c r="E211" s="102" t="s">
        <v>198</v>
      </c>
      <c r="F211" s="23" t="s">
        <v>62</v>
      </c>
      <c r="G211" s="7">
        <v>41864</v>
      </c>
      <c r="H211" s="12">
        <v>1</v>
      </c>
      <c r="I211" s="10">
        <v>7198</v>
      </c>
      <c r="J211" s="54">
        <f t="shared" si="14"/>
        <v>7198</v>
      </c>
    </row>
    <row r="212" spans="2:10">
      <c r="B212" s="48">
        <v>100</v>
      </c>
      <c r="C212" s="23">
        <v>100</v>
      </c>
      <c r="D212" s="8" t="s">
        <v>96</v>
      </c>
      <c r="E212" s="102" t="s">
        <v>198</v>
      </c>
      <c r="F212" s="23">
        <v>56121502</v>
      </c>
      <c r="G212" s="7">
        <v>41774</v>
      </c>
      <c r="H212" s="12">
        <v>2</v>
      </c>
      <c r="I212" s="10">
        <v>3931.76</v>
      </c>
      <c r="J212" s="54">
        <f t="shared" si="14"/>
        <v>7863.52</v>
      </c>
    </row>
    <row r="213" spans="2:10">
      <c r="B213" s="48">
        <v>100</v>
      </c>
      <c r="C213" s="23">
        <v>100</v>
      </c>
      <c r="D213" s="8" t="s">
        <v>191</v>
      </c>
      <c r="E213" s="102" t="s">
        <v>198</v>
      </c>
      <c r="F213" s="23" t="s">
        <v>192</v>
      </c>
      <c r="G213" s="7">
        <v>43283</v>
      </c>
      <c r="H213" s="12">
        <v>1</v>
      </c>
      <c r="I213" s="10">
        <v>12850.12</v>
      </c>
      <c r="J213" s="54">
        <f t="shared" si="14"/>
        <v>12850.12</v>
      </c>
    </row>
    <row r="214" spans="2:10">
      <c r="B214" s="48">
        <v>100</v>
      </c>
      <c r="C214" s="23">
        <v>100</v>
      </c>
      <c r="D214" s="8" t="s">
        <v>202</v>
      </c>
      <c r="E214" s="102" t="s">
        <v>198</v>
      </c>
      <c r="F214" s="23" t="s">
        <v>187</v>
      </c>
      <c r="G214" s="6"/>
      <c r="H214" s="12"/>
      <c r="I214" s="10"/>
      <c r="J214" s="54">
        <f t="shared" si="14"/>
        <v>0</v>
      </c>
    </row>
    <row r="215" spans="2:10">
      <c r="B215" s="48">
        <v>100</v>
      </c>
      <c r="C215" s="23">
        <v>100</v>
      </c>
      <c r="D215" s="8" t="s">
        <v>169</v>
      </c>
      <c r="E215" s="102" t="s">
        <v>198</v>
      </c>
      <c r="F215" s="23" t="s">
        <v>199</v>
      </c>
      <c r="G215" s="7">
        <v>42285</v>
      </c>
      <c r="H215" s="12">
        <v>1</v>
      </c>
      <c r="I215" s="10">
        <v>39990</v>
      </c>
      <c r="J215" s="54">
        <f t="shared" si="14"/>
        <v>39990</v>
      </c>
    </row>
    <row r="216" spans="2:10">
      <c r="B216" s="48"/>
      <c r="C216" s="23"/>
      <c r="D216" s="11" t="s">
        <v>92</v>
      </c>
      <c r="E216" s="11"/>
      <c r="F216" s="12"/>
      <c r="G216" s="12"/>
      <c r="H216" s="12"/>
      <c r="I216" s="17"/>
      <c r="J216" s="121">
        <f>SUM(J206:J215)</f>
        <v>178587.56</v>
      </c>
    </row>
    <row r="217" spans="2:10" ht="22.8">
      <c r="B217" s="96" t="s">
        <v>3</v>
      </c>
      <c r="C217" s="97" t="s">
        <v>4</v>
      </c>
      <c r="D217" s="97" t="s">
        <v>5</v>
      </c>
      <c r="E217" s="100" t="str">
        <f>+E205</f>
        <v>Departamento</v>
      </c>
      <c r="F217" s="97" t="s">
        <v>6</v>
      </c>
      <c r="G217" s="97" t="s">
        <v>7</v>
      </c>
      <c r="H217" s="97" t="s">
        <v>8</v>
      </c>
      <c r="I217" s="98" t="s">
        <v>9</v>
      </c>
      <c r="J217" s="99" t="s">
        <v>725</v>
      </c>
    </row>
    <row r="218" spans="2:10">
      <c r="B218" s="48">
        <v>100</v>
      </c>
      <c r="C218" s="23">
        <v>100</v>
      </c>
      <c r="D218" s="8" t="s">
        <v>143</v>
      </c>
      <c r="E218" s="102" t="s">
        <v>203</v>
      </c>
      <c r="F218" s="23" t="s">
        <v>185</v>
      </c>
      <c r="G218" s="7">
        <v>41964</v>
      </c>
      <c r="H218" s="12">
        <v>3</v>
      </c>
      <c r="I218" s="10">
        <v>5020.8999999999996</v>
      </c>
      <c r="J218" s="53">
        <f>+H218*I218</f>
        <v>15062.699999999999</v>
      </c>
    </row>
    <row r="219" spans="2:10">
      <c r="B219" s="48">
        <v>100</v>
      </c>
      <c r="C219" s="23">
        <v>100</v>
      </c>
      <c r="D219" s="8" t="s">
        <v>107</v>
      </c>
      <c r="E219" s="102" t="s">
        <v>203</v>
      </c>
      <c r="F219" s="12" t="s">
        <v>108</v>
      </c>
      <c r="G219" s="16">
        <v>43424</v>
      </c>
      <c r="H219" s="12">
        <v>2</v>
      </c>
      <c r="I219" s="13">
        <v>13840</v>
      </c>
      <c r="J219" s="53">
        <f t="shared" ref="J219:J229" si="15">+H219*I219</f>
        <v>27680</v>
      </c>
    </row>
    <row r="220" spans="2:10">
      <c r="B220" s="48">
        <v>100</v>
      </c>
      <c r="C220" s="23">
        <v>100</v>
      </c>
      <c r="D220" s="8" t="s">
        <v>181</v>
      </c>
      <c r="E220" s="102" t="s">
        <v>203</v>
      </c>
      <c r="F220" s="12" t="s">
        <v>11</v>
      </c>
      <c r="G220" s="7">
        <v>41360</v>
      </c>
      <c r="H220" s="12">
        <v>2</v>
      </c>
      <c r="I220" s="10">
        <v>5031</v>
      </c>
      <c r="J220" s="53">
        <f t="shared" si="15"/>
        <v>10062</v>
      </c>
    </row>
    <row r="221" spans="2:10">
      <c r="B221" s="48">
        <v>100</v>
      </c>
      <c r="C221" s="23">
        <v>100</v>
      </c>
      <c r="D221" s="8" t="s">
        <v>204</v>
      </c>
      <c r="E221" s="102" t="s">
        <v>203</v>
      </c>
      <c r="F221" s="12" t="s">
        <v>104</v>
      </c>
      <c r="G221" s="7">
        <v>41778</v>
      </c>
      <c r="H221" s="12">
        <v>1</v>
      </c>
      <c r="I221" s="10">
        <v>5848.08</v>
      </c>
      <c r="J221" s="53">
        <f t="shared" si="15"/>
        <v>5848.08</v>
      </c>
    </row>
    <row r="222" spans="2:10">
      <c r="B222" s="48">
        <v>100</v>
      </c>
      <c r="C222" s="23">
        <v>100</v>
      </c>
      <c r="D222" s="8" t="s">
        <v>152</v>
      </c>
      <c r="E222" s="102" t="s">
        <v>203</v>
      </c>
      <c r="F222" s="23" t="s">
        <v>205</v>
      </c>
      <c r="G222" s="7">
        <v>41835</v>
      </c>
      <c r="H222" s="12">
        <v>4</v>
      </c>
      <c r="I222" s="10">
        <v>8673</v>
      </c>
      <c r="J222" s="53">
        <f t="shared" si="15"/>
        <v>34692</v>
      </c>
    </row>
    <row r="223" spans="2:10">
      <c r="B223" s="48">
        <v>100</v>
      </c>
      <c r="C223" s="23">
        <v>100</v>
      </c>
      <c r="D223" s="8" t="s">
        <v>206</v>
      </c>
      <c r="E223" s="102" t="s">
        <v>203</v>
      </c>
      <c r="F223" s="12" t="s">
        <v>207</v>
      </c>
      <c r="G223" s="7">
        <v>44622</v>
      </c>
      <c r="H223" s="12">
        <v>2</v>
      </c>
      <c r="I223" s="10">
        <v>7670</v>
      </c>
      <c r="J223" s="53">
        <f t="shared" si="15"/>
        <v>15340</v>
      </c>
    </row>
    <row r="224" spans="2:10">
      <c r="B224" s="48">
        <v>100</v>
      </c>
      <c r="C224" s="23">
        <v>100</v>
      </c>
      <c r="D224" s="8" t="s">
        <v>208</v>
      </c>
      <c r="E224" s="102" t="s">
        <v>203</v>
      </c>
      <c r="F224" s="23" t="s">
        <v>209</v>
      </c>
      <c r="G224" s="7">
        <v>43283</v>
      </c>
      <c r="H224" s="12">
        <v>1</v>
      </c>
      <c r="I224" s="10">
        <v>11994.7</v>
      </c>
      <c r="J224" s="53">
        <f t="shared" si="15"/>
        <v>11994.7</v>
      </c>
    </row>
    <row r="225" spans="2:10">
      <c r="B225" s="48">
        <v>100</v>
      </c>
      <c r="C225" s="23">
        <v>100</v>
      </c>
      <c r="D225" s="8" t="s">
        <v>210</v>
      </c>
      <c r="E225" s="102" t="s">
        <v>203</v>
      </c>
      <c r="F225" s="12">
        <v>1001515</v>
      </c>
      <c r="G225" s="6" t="s">
        <v>211</v>
      </c>
      <c r="H225" s="12">
        <v>1</v>
      </c>
      <c r="I225" s="10">
        <v>68313.75</v>
      </c>
      <c r="J225" s="53">
        <f t="shared" si="15"/>
        <v>68313.75</v>
      </c>
    </row>
    <row r="226" spans="2:10">
      <c r="B226" s="48">
        <v>100</v>
      </c>
      <c r="C226" s="23">
        <v>100</v>
      </c>
      <c r="D226" s="8" t="s">
        <v>175</v>
      </c>
      <c r="E226" s="102" t="s">
        <v>203</v>
      </c>
      <c r="F226" s="12" t="s">
        <v>40</v>
      </c>
      <c r="G226" s="16">
        <v>41360</v>
      </c>
      <c r="H226" s="12">
        <v>4</v>
      </c>
      <c r="I226" s="10">
        <v>12850.12</v>
      </c>
      <c r="J226" s="53">
        <f t="shared" si="15"/>
        <v>51400.480000000003</v>
      </c>
    </row>
    <row r="227" spans="2:10">
      <c r="B227" s="48">
        <v>100</v>
      </c>
      <c r="C227" s="23">
        <v>100</v>
      </c>
      <c r="D227" s="8" t="s">
        <v>212</v>
      </c>
      <c r="E227" s="102" t="s">
        <v>203</v>
      </c>
      <c r="F227" s="12" t="s">
        <v>213</v>
      </c>
      <c r="G227" s="16">
        <v>43283</v>
      </c>
      <c r="H227" s="12">
        <v>2</v>
      </c>
      <c r="I227" s="10">
        <v>1500</v>
      </c>
      <c r="J227" s="53">
        <f t="shared" si="15"/>
        <v>3000</v>
      </c>
    </row>
    <row r="228" spans="2:10">
      <c r="B228" s="48">
        <v>100</v>
      </c>
      <c r="C228" s="23">
        <v>100</v>
      </c>
      <c r="D228" s="8" t="s">
        <v>214</v>
      </c>
      <c r="E228" s="102" t="s">
        <v>203</v>
      </c>
      <c r="F228" s="12" t="s">
        <v>113</v>
      </c>
      <c r="G228" s="16">
        <v>45561</v>
      </c>
      <c r="H228" s="12">
        <v>1</v>
      </c>
      <c r="I228" s="10">
        <v>9042</v>
      </c>
      <c r="J228" s="53">
        <f t="shared" si="15"/>
        <v>9042</v>
      </c>
    </row>
    <row r="229" spans="2:10">
      <c r="B229" s="48">
        <v>100</v>
      </c>
      <c r="C229" s="23">
        <v>100</v>
      </c>
      <c r="D229" s="8" t="s">
        <v>173</v>
      </c>
      <c r="E229" s="102" t="s">
        <v>203</v>
      </c>
      <c r="F229" s="23" t="s">
        <v>24</v>
      </c>
      <c r="G229" s="7">
        <v>41391</v>
      </c>
      <c r="H229" s="12">
        <v>2</v>
      </c>
      <c r="I229" s="10">
        <v>3016</v>
      </c>
      <c r="J229" s="53">
        <f t="shared" si="15"/>
        <v>6032</v>
      </c>
    </row>
    <row r="230" spans="2:10">
      <c r="B230" s="48">
        <v>100</v>
      </c>
      <c r="C230" s="23">
        <v>100</v>
      </c>
      <c r="D230" s="71" t="s">
        <v>332</v>
      </c>
      <c r="E230" s="102" t="s">
        <v>203</v>
      </c>
      <c r="F230" s="71" t="s">
        <v>334</v>
      </c>
      <c r="G230" s="7">
        <v>44622</v>
      </c>
      <c r="H230" s="12">
        <v>1</v>
      </c>
      <c r="I230" s="10">
        <v>62260</v>
      </c>
      <c r="J230" s="53">
        <f>+I230</f>
        <v>62260</v>
      </c>
    </row>
    <row r="231" spans="2:10">
      <c r="B231" s="48">
        <v>100</v>
      </c>
      <c r="C231" s="23">
        <v>100</v>
      </c>
      <c r="D231" s="71" t="s">
        <v>335</v>
      </c>
      <c r="E231" s="102" t="s">
        <v>203</v>
      </c>
      <c r="F231" s="71" t="s">
        <v>334</v>
      </c>
      <c r="G231" s="7">
        <v>44622</v>
      </c>
      <c r="H231" s="12">
        <v>1</v>
      </c>
      <c r="I231" s="10">
        <v>405371.01</v>
      </c>
      <c r="J231" s="53">
        <f t="shared" ref="J231:J238" si="16">+I231</f>
        <v>405371.01</v>
      </c>
    </row>
    <row r="232" spans="2:10">
      <c r="B232" s="48">
        <v>100</v>
      </c>
      <c r="C232" s="23">
        <v>100</v>
      </c>
      <c r="D232" s="71" t="s">
        <v>337</v>
      </c>
      <c r="E232" s="102" t="s">
        <v>203</v>
      </c>
      <c r="F232" s="71" t="s">
        <v>339</v>
      </c>
      <c r="G232" s="7">
        <v>44622</v>
      </c>
      <c r="H232" s="12">
        <v>1</v>
      </c>
      <c r="I232" s="10">
        <v>37405</v>
      </c>
      <c r="J232" s="53">
        <f t="shared" si="16"/>
        <v>37405</v>
      </c>
    </row>
    <row r="233" spans="2:10">
      <c r="B233" s="48">
        <v>100</v>
      </c>
      <c r="C233" s="23">
        <v>100</v>
      </c>
      <c r="D233" s="71" t="s">
        <v>341</v>
      </c>
      <c r="E233" s="102" t="s">
        <v>203</v>
      </c>
      <c r="F233" s="71" t="s">
        <v>343</v>
      </c>
      <c r="G233" s="7">
        <v>44622</v>
      </c>
      <c r="H233" s="12">
        <v>1</v>
      </c>
      <c r="I233" s="10">
        <v>59369.99</v>
      </c>
      <c r="J233" s="53">
        <f t="shared" si="16"/>
        <v>59369.99</v>
      </c>
    </row>
    <row r="234" spans="2:10">
      <c r="B234" s="48">
        <v>100</v>
      </c>
      <c r="C234" s="23">
        <v>100</v>
      </c>
      <c r="D234" s="71" t="s">
        <v>345</v>
      </c>
      <c r="E234" s="102" t="s">
        <v>203</v>
      </c>
      <c r="F234" s="71" t="s">
        <v>346</v>
      </c>
      <c r="G234" s="7">
        <v>44622</v>
      </c>
      <c r="H234" s="12">
        <v>1</v>
      </c>
      <c r="I234" s="10">
        <v>42260</v>
      </c>
      <c r="J234" s="53">
        <f t="shared" si="16"/>
        <v>42260</v>
      </c>
    </row>
    <row r="235" spans="2:10">
      <c r="B235" s="48">
        <v>100</v>
      </c>
      <c r="C235" s="23">
        <v>100</v>
      </c>
      <c r="D235" s="71" t="s">
        <v>347</v>
      </c>
      <c r="E235" s="102" t="s">
        <v>203</v>
      </c>
      <c r="F235" s="71" t="s">
        <v>348</v>
      </c>
      <c r="G235" s="7">
        <v>44622</v>
      </c>
      <c r="H235" s="12">
        <v>1</v>
      </c>
      <c r="I235" s="10">
        <v>37405</v>
      </c>
      <c r="J235" s="53">
        <f t="shared" si="16"/>
        <v>37405</v>
      </c>
    </row>
    <row r="236" spans="2:10">
      <c r="B236" s="48">
        <v>100</v>
      </c>
      <c r="C236" s="23">
        <v>100</v>
      </c>
      <c r="D236" s="71" t="s">
        <v>341</v>
      </c>
      <c r="E236" s="102" t="s">
        <v>203</v>
      </c>
      <c r="F236" s="71" t="s">
        <v>351</v>
      </c>
      <c r="G236" s="7">
        <v>44622</v>
      </c>
      <c r="H236" s="12">
        <v>1</v>
      </c>
      <c r="I236" s="10">
        <v>59369.99</v>
      </c>
      <c r="J236" s="53">
        <f t="shared" si="16"/>
        <v>59369.99</v>
      </c>
    </row>
    <row r="237" spans="2:10">
      <c r="B237" s="48">
        <v>100</v>
      </c>
      <c r="C237" s="23">
        <v>100</v>
      </c>
      <c r="D237" s="71" t="s">
        <v>353</v>
      </c>
      <c r="E237" s="102" t="s">
        <v>203</v>
      </c>
      <c r="F237" s="71" t="s">
        <v>355</v>
      </c>
      <c r="G237" s="7">
        <v>44622</v>
      </c>
      <c r="H237" s="12">
        <v>1</v>
      </c>
      <c r="I237" s="10">
        <v>85463.31</v>
      </c>
      <c r="J237" s="53">
        <f t="shared" si="16"/>
        <v>85463.31</v>
      </c>
    </row>
    <row r="238" spans="2:10">
      <c r="B238" s="48">
        <v>100</v>
      </c>
      <c r="C238" s="23">
        <v>100</v>
      </c>
      <c r="D238" s="71" t="s">
        <v>357</v>
      </c>
      <c r="E238" s="102" t="s">
        <v>203</v>
      </c>
      <c r="F238" s="71" t="s">
        <v>360</v>
      </c>
      <c r="G238" s="7">
        <v>44622</v>
      </c>
      <c r="H238" s="12">
        <v>1</v>
      </c>
      <c r="I238" s="10">
        <v>42260</v>
      </c>
      <c r="J238" s="53">
        <f t="shared" si="16"/>
        <v>42260</v>
      </c>
    </row>
    <row r="239" spans="2:10">
      <c r="B239" s="48"/>
      <c r="C239" s="23"/>
      <c r="D239" s="11" t="s">
        <v>82</v>
      </c>
      <c r="E239" s="11"/>
      <c r="F239" s="12"/>
      <c r="G239" s="12"/>
      <c r="H239" s="12"/>
      <c r="I239" s="17"/>
      <c r="J239" s="139">
        <f>SUM(J218:J238)</f>
        <v>1089632.01</v>
      </c>
    </row>
    <row r="240" spans="2:10" ht="22.8">
      <c r="B240" s="96" t="s">
        <v>3</v>
      </c>
      <c r="C240" s="97" t="s">
        <v>4</v>
      </c>
      <c r="D240" s="97" t="s">
        <v>5</v>
      </c>
      <c r="E240" s="100" t="str">
        <f>+E217</f>
        <v>Departamento</v>
      </c>
      <c r="F240" s="97" t="s">
        <v>6</v>
      </c>
      <c r="G240" s="97" t="s">
        <v>7</v>
      </c>
      <c r="H240" s="97" t="s">
        <v>8</v>
      </c>
      <c r="I240" s="98" t="s">
        <v>9</v>
      </c>
      <c r="J240" s="99" t="s">
        <v>725</v>
      </c>
    </row>
    <row r="241" spans="2:10">
      <c r="B241" s="48">
        <v>100</v>
      </c>
      <c r="C241" s="23">
        <v>100</v>
      </c>
      <c r="D241" s="8" t="s">
        <v>103</v>
      </c>
      <c r="E241" s="102" t="s">
        <v>215</v>
      </c>
      <c r="F241" s="12" t="s">
        <v>104</v>
      </c>
      <c r="G241" s="7">
        <v>41778</v>
      </c>
      <c r="H241" s="12">
        <v>1</v>
      </c>
      <c r="I241" s="10">
        <v>5848.08</v>
      </c>
      <c r="J241" s="53">
        <f>+H241*I241</f>
        <v>5848.08</v>
      </c>
    </row>
    <row r="242" spans="2:10">
      <c r="B242" s="48">
        <v>100</v>
      </c>
      <c r="C242" s="23">
        <v>100</v>
      </c>
      <c r="D242" s="8" t="s">
        <v>175</v>
      </c>
      <c r="E242" s="102" t="s">
        <v>215</v>
      </c>
      <c r="F242" s="12" t="s">
        <v>40</v>
      </c>
      <c r="G242" s="16">
        <v>41360</v>
      </c>
      <c r="H242" s="12">
        <v>4</v>
      </c>
      <c r="I242" s="10">
        <v>12850.12</v>
      </c>
      <c r="J242" s="53">
        <f t="shared" ref="J242:J249" si="17">+H242*I242</f>
        <v>51400.480000000003</v>
      </c>
    </row>
    <row r="243" spans="2:10">
      <c r="B243" s="48">
        <v>100</v>
      </c>
      <c r="C243" s="23">
        <v>100</v>
      </c>
      <c r="D243" s="8" t="s">
        <v>96</v>
      </c>
      <c r="E243" s="102" t="s">
        <v>215</v>
      </c>
      <c r="F243" s="23">
        <v>56121502</v>
      </c>
      <c r="G243" s="7">
        <v>41774</v>
      </c>
      <c r="H243" s="12">
        <v>1</v>
      </c>
      <c r="I243" s="10">
        <v>3931.76</v>
      </c>
      <c r="J243" s="53">
        <f t="shared" si="17"/>
        <v>3931.76</v>
      </c>
    </row>
    <row r="244" spans="2:10">
      <c r="B244" s="48">
        <v>100</v>
      </c>
      <c r="C244" s="23">
        <v>100</v>
      </c>
      <c r="D244" s="8" t="s">
        <v>216</v>
      </c>
      <c r="E244" s="102" t="s">
        <v>215</v>
      </c>
      <c r="F244" s="23" t="s">
        <v>217</v>
      </c>
      <c r="G244" s="7">
        <v>44767</v>
      </c>
      <c r="H244" s="12">
        <v>1</v>
      </c>
      <c r="I244" s="10">
        <v>17110</v>
      </c>
      <c r="J244" s="53">
        <f t="shared" si="17"/>
        <v>17110</v>
      </c>
    </row>
    <row r="245" spans="2:10">
      <c r="B245" s="48">
        <v>100</v>
      </c>
      <c r="C245" s="23">
        <v>100</v>
      </c>
      <c r="D245" s="8" t="s">
        <v>218</v>
      </c>
      <c r="E245" s="102" t="s">
        <v>215</v>
      </c>
      <c r="F245" s="23" t="s">
        <v>65</v>
      </c>
      <c r="G245" s="7">
        <v>41835</v>
      </c>
      <c r="H245" s="12">
        <v>1</v>
      </c>
      <c r="I245" s="10">
        <v>8673</v>
      </c>
      <c r="J245" s="53">
        <f t="shared" si="17"/>
        <v>8673</v>
      </c>
    </row>
    <row r="246" spans="2:10">
      <c r="B246" s="48">
        <v>100</v>
      </c>
      <c r="C246" s="23">
        <v>100</v>
      </c>
      <c r="D246" s="8" t="s">
        <v>154</v>
      </c>
      <c r="E246" s="102" t="s">
        <v>215</v>
      </c>
      <c r="F246" s="23">
        <v>1001514</v>
      </c>
      <c r="G246" s="6" t="s">
        <v>156</v>
      </c>
      <c r="H246" s="12">
        <v>1</v>
      </c>
      <c r="I246" s="10">
        <v>59260.58</v>
      </c>
      <c r="J246" s="53">
        <f t="shared" si="17"/>
        <v>59260.58</v>
      </c>
    </row>
    <row r="247" spans="2:10">
      <c r="B247" s="48">
        <v>100</v>
      </c>
      <c r="C247" s="23">
        <v>100</v>
      </c>
      <c r="D247" s="8" t="s">
        <v>10</v>
      </c>
      <c r="E247" s="102" t="s">
        <v>215</v>
      </c>
      <c r="F247" s="23" t="s">
        <v>155</v>
      </c>
      <c r="G247" s="7">
        <v>41814</v>
      </c>
      <c r="H247" s="12">
        <v>2</v>
      </c>
      <c r="I247" s="10">
        <v>6515.96</v>
      </c>
      <c r="J247" s="53">
        <f t="shared" si="17"/>
        <v>13031.92</v>
      </c>
    </row>
    <row r="248" spans="2:10">
      <c r="B248" s="48">
        <v>100</v>
      </c>
      <c r="C248" s="23">
        <v>100</v>
      </c>
      <c r="D248" s="8" t="s">
        <v>160</v>
      </c>
      <c r="E248" s="102" t="s">
        <v>215</v>
      </c>
      <c r="F248" s="23" t="s">
        <v>185</v>
      </c>
      <c r="G248" s="7">
        <v>41964</v>
      </c>
      <c r="H248" s="12">
        <v>4</v>
      </c>
      <c r="I248" s="10">
        <v>5020.8999999999996</v>
      </c>
      <c r="J248" s="53">
        <f t="shared" si="17"/>
        <v>20083.599999999999</v>
      </c>
    </row>
    <row r="249" spans="2:10">
      <c r="B249" s="48">
        <v>100</v>
      </c>
      <c r="C249" s="23">
        <v>100</v>
      </c>
      <c r="D249" s="8" t="s">
        <v>219</v>
      </c>
      <c r="E249" s="102" t="s">
        <v>215</v>
      </c>
      <c r="F249" s="12" t="s">
        <v>220</v>
      </c>
      <c r="G249" s="7">
        <v>41964</v>
      </c>
      <c r="H249" s="12">
        <v>1</v>
      </c>
      <c r="I249" s="9">
        <v>2000</v>
      </c>
      <c r="J249" s="53">
        <f t="shared" si="17"/>
        <v>2000</v>
      </c>
    </row>
    <row r="250" spans="2:10">
      <c r="B250" s="48"/>
      <c r="C250" s="23"/>
      <c r="D250" s="11" t="s">
        <v>82</v>
      </c>
      <c r="E250" s="11"/>
      <c r="F250" s="12"/>
      <c r="G250" s="12"/>
      <c r="H250" s="12"/>
      <c r="I250" s="17"/>
      <c r="J250" s="121">
        <f>SUM(J241:J249)</f>
        <v>181339.42000000004</v>
      </c>
    </row>
    <row r="251" spans="2:10" ht="22.8">
      <c r="B251" s="96" t="s">
        <v>3</v>
      </c>
      <c r="C251" s="97" t="s">
        <v>4</v>
      </c>
      <c r="D251" s="97" t="s">
        <v>5</v>
      </c>
      <c r="E251" s="100" t="str">
        <f>+E240</f>
        <v>Departamento</v>
      </c>
      <c r="F251" s="97" t="s">
        <v>6</v>
      </c>
      <c r="G251" s="97" t="s">
        <v>7</v>
      </c>
      <c r="H251" s="97" t="s">
        <v>8</v>
      </c>
      <c r="I251" s="98" t="s">
        <v>9</v>
      </c>
      <c r="J251" s="99" t="s">
        <v>725</v>
      </c>
    </row>
    <row r="252" spans="2:10">
      <c r="B252" s="48">
        <v>100</v>
      </c>
      <c r="C252" s="23">
        <v>100</v>
      </c>
      <c r="D252" s="8" t="s">
        <v>222</v>
      </c>
      <c r="E252" s="102" t="s">
        <v>221</v>
      </c>
      <c r="F252" s="23" t="s">
        <v>223</v>
      </c>
      <c r="G252" s="7">
        <v>43283</v>
      </c>
      <c r="H252" s="12">
        <v>3</v>
      </c>
      <c r="I252" s="10">
        <v>12072.21</v>
      </c>
      <c r="J252" s="53">
        <f>+H252*I252</f>
        <v>36216.629999999997</v>
      </c>
    </row>
    <row r="253" spans="2:10">
      <c r="B253" s="48">
        <v>100</v>
      </c>
      <c r="C253" s="23">
        <v>100</v>
      </c>
      <c r="D253" s="8" t="s">
        <v>224</v>
      </c>
      <c r="E253" s="102" t="s">
        <v>221</v>
      </c>
      <c r="F253" s="12" t="s">
        <v>104</v>
      </c>
      <c r="G253" s="7">
        <v>41778</v>
      </c>
      <c r="H253" s="12">
        <v>2</v>
      </c>
      <c r="I253" s="9">
        <v>5848.08</v>
      </c>
      <c r="J253" s="53">
        <f t="shared" ref="J253:J263" si="18">+H253*I253</f>
        <v>11696.16</v>
      </c>
    </row>
    <row r="254" spans="2:10">
      <c r="B254" s="48">
        <v>100</v>
      </c>
      <c r="C254" s="23">
        <v>100</v>
      </c>
      <c r="D254" s="8" t="s">
        <v>107</v>
      </c>
      <c r="E254" s="102" t="s">
        <v>221</v>
      </c>
      <c r="F254" s="12" t="s">
        <v>108</v>
      </c>
      <c r="G254" s="16">
        <v>43424</v>
      </c>
      <c r="H254" s="12">
        <v>1</v>
      </c>
      <c r="I254" s="13">
        <v>13840</v>
      </c>
      <c r="J254" s="53">
        <f t="shared" si="18"/>
        <v>13840</v>
      </c>
    </row>
    <row r="255" spans="2:10">
      <c r="B255" s="48">
        <v>100</v>
      </c>
      <c r="C255" s="23">
        <v>100</v>
      </c>
      <c r="D255" s="8" t="s">
        <v>181</v>
      </c>
      <c r="E255" s="102" t="s">
        <v>221</v>
      </c>
      <c r="F255" s="12" t="s">
        <v>11</v>
      </c>
      <c r="G255" s="7">
        <v>41360</v>
      </c>
      <c r="H255" s="12">
        <v>4</v>
      </c>
      <c r="I255" s="10">
        <v>5031</v>
      </c>
      <c r="J255" s="53">
        <f t="shared" si="18"/>
        <v>20124</v>
      </c>
    </row>
    <row r="256" spans="2:10">
      <c r="B256" s="48">
        <v>100</v>
      </c>
      <c r="C256" s="23">
        <v>100</v>
      </c>
      <c r="D256" s="8" t="s">
        <v>95</v>
      </c>
      <c r="E256" s="102" t="s">
        <v>221</v>
      </c>
      <c r="F256" s="23" t="s">
        <v>185</v>
      </c>
      <c r="G256" s="7">
        <v>41964</v>
      </c>
      <c r="H256" s="12">
        <v>5</v>
      </c>
      <c r="I256" s="10">
        <v>5020.8999999999996</v>
      </c>
      <c r="J256" s="53">
        <f t="shared" si="18"/>
        <v>25104.5</v>
      </c>
    </row>
    <row r="257" spans="2:10">
      <c r="B257" s="48">
        <v>100</v>
      </c>
      <c r="C257" s="23">
        <v>100</v>
      </c>
      <c r="D257" s="8" t="s">
        <v>225</v>
      </c>
      <c r="E257" s="102" t="s">
        <v>221</v>
      </c>
      <c r="F257" s="12" t="s">
        <v>40</v>
      </c>
      <c r="G257" s="16">
        <v>41360</v>
      </c>
      <c r="H257" s="12">
        <v>4</v>
      </c>
      <c r="I257" s="10">
        <v>12850.12</v>
      </c>
      <c r="J257" s="53">
        <f t="shared" si="18"/>
        <v>51400.480000000003</v>
      </c>
    </row>
    <row r="258" spans="2:10">
      <c r="B258" s="48">
        <v>100</v>
      </c>
      <c r="C258" s="23">
        <v>100</v>
      </c>
      <c r="D258" s="8" t="s">
        <v>191</v>
      </c>
      <c r="E258" s="102" t="s">
        <v>221</v>
      </c>
      <c r="F258" s="23" t="s">
        <v>192</v>
      </c>
      <c r="G258" s="7">
        <v>43283</v>
      </c>
      <c r="H258" s="12">
        <v>1</v>
      </c>
      <c r="I258" s="10">
        <v>12850.12</v>
      </c>
      <c r="J258" s="53">
        <f t="shared" si="18"/>
        <v>12850.12</v>
      </c>
    </row>
    <row r="259" spans="2:10">
      <c r="B259" s="48">
        <v>100</v>
      </c>
      <c r="C259" s="23">
        <v>100</v>
      </c>
      <c r="D259" s="8" t="s">
        <v>173</v>
      </c>
      <c r="E259" s="102" t="s">
        <v>221</v>
      </c>
      <c r="F259" s="23" t="s">
        <v>24</v>
      </c>
      <c r="G259" s="7">
        <v>41391</v>
      </c>
      <c r="H259" s="12">
        <v>1</v>
      </c>
      <c r="I259" s="10">
        <v>3016</v>
      </c>
      <c r="J259" s="53">
        <f t="shared" si="18"/>
        <v>3016</v>
      </c>
    </row>
    <row r="260" spans="2:10">
      <c r="B260" s="48">
        <v>100</v>
      </c>
      <c r="C260" s="23">
        <v>100</v>
      </c>
      <c r="D260" s="8" t="s">
        <v>226</v>
      </c>
      <c r="E260" s="102" t="s">
        <v>221</v>
      </c>
      <c r="F260" s="23" t="s">
        <v>153</v>
      </c>
      <c r="G260" s="7">
        <v>44417</v>
      </c>
      <c r="H260" s="12">
        <v>1</v>
      </c>
      <c r="I260" s="9">
        <v>13552.73</v>
      </c>
      <c r="J260" s="53">
        <f t="shared" si="18"/>
        <v>13552.73</v>
      </c>
    </row>
    <row r="261" spans="2:10">
      <c r="B261" s="48">
        <v>100</v>
      </c>
      <c r="C261" s="23">
        <v>100</v>
      </c>
      <c r="D261" s="8" t="s">
        <v>169</v>
      </c>
      <c r="E261" s="102" t="s">
        <v>221</v>
      </c>
      <c r="F261" s="23" t="s">
        <v>227</v>
      </c>
      <c r="G261" s="7">
        <v>41865</v>
      </c>
      <c r="H261" s="12">
        <v>1</v>
      </c>
      <c r="I261" s="10">
        <v>38645</v>
      </c>
      <c r="J261" s="53">
        <f t="shared" si="18"/>
        <v>38645</v>
      </c>
    </row>
    <row r="262" spans="2:10">
      <c r="B262" s="48">
        <v>100</v>
      </c>
      <c r="C262" s="23">
        <v>100</v>
      </c>
      <c r="D262" s="8" t="s">
        <v>112</v>
      </c>
      <c r="E262" s="102" t="s">
        <v>221</v>
      </c>
      <c r="F262" s="23" t="s">
        <v>113</v>
      </c>
      <c r="G262" s="7">
        <v>45561</v>
      </c>
      <c r="H262" s="12">
        <v>1</v>
      </c>
      <c r="I262" s="10">
        <v>9042</v>
      </c>
      <c r="J262" s="53">
        <f t="shared" si="18"/>
        <v>9042</v>
      </c>
    </row>
    <row r="263" spans="2:10">
      <c r="B263" s="48">
        <v>100</v>
      </c>
      <c r="C263" s="23">
        <v>100</v>
      </c>
      <c r="D263" s="8" t="s">
        <v>145</v>
      </c>
      <c r="E263" s="102" t="s">
        <v>221</v>
      </c>
      <c r="F263" s="23" t="s">
        <v>45</v>
      </c>
      <c r="G263" s="7">
        <v>44002</v>
      </c>
      <c r="H263" s="12">
        <v>1</v>
      </c>
      <c r="I263" s="10">
        <v>16874</v>
      </c>
      <c r="J263" s="53">
        <f t="shared" si="18"/>
        <v>16874</v>
      </c>
    </row>
    <row r="264" spans="2:10">
      <c r="B264" s="48"/>
      <c r="C264" s="23"/>
      <c r="D264" s="11" t="s">
        <v>82</v>
      </c>
      <c r="E264" s="11"/>
      <c r="F264" s="12"/>
      <c r="G264" s="12"/>
      <c r="H264" s="12"/>
      <c r="I264" s="17"/>
      <c r="J264" s="121">
        <f>SUM(J252:J263)</f>
        <v>252361.62</v>
      </c>
    </row>
    <row r="265" spans="2:10" ht="22.8">
      <c r="B265" s="96" t="s">
        <v>3</v>
      </c>
      <c r="C265" s="97" t="s">
        <v>4</v>
      </c>
      <c r="D265" s="97" t="s">
        <v>5</v>
      </c>
      <c r="E265" s="100" t="str">
        <f>+E251</f>
        <v>Departamento</v>
      </c>
      <c r="F265" s="97" t="s">
        <v>6</v>
      </c>
      <c r="G265" s="97" t="s">
        <v>7</v>
      </c>
      <c r="H265" s="97" t="s">
        <v>8</v>
      </c>
      <c r="I265" s="98" t="s">
        <v>9</v>
      </c>
      <c r="J265" s="99" t="s">
        <v>725</v>
      </c>
    </row>
    <row r="266" spans="2:10">
      <c r="B266" s="48">
        <v>100</v>
      </c>
      <c r="C266" s="23">
        <v>100</v>
      </c>
      <c r="D266" s="8" t="s">
        <v>154</v>
      </c>
      <c r="E266" s="12" t="s">
        <v>228</v>
      </c>
      <c r="F266" s="23">
        <v>1001514</v>
      </c>
      <c r="G266" s="6" t="s">
        <v>156</v>
      </c>
      <c r="H266" s="12">
        <v>1</v>
      </c>
      <c r="I266" s="10">
        <v>59260.58</v>
      </c>
      <c r="J266" s="53">
        <f>+H266*I266</f>
        <v>59260.58</v>
      </c>
    </row>
    <row r="267" spans="2:10">
      <c r="B267" s="48">
        <v>100</v>
      </c>
      <c r="C267" s="23">
        <v>100</v>
      </c>
      <c r="D267" s="8" t="s">
        <v>229</v>
      </c>
      <c r="E267" s="12" t="s">
        <v>228</v>
      </c>
      <c r="F267" s="12" t="s">
        <v>230</v>
      </c>
      <c r="G267" s="7">
        <v>45004</v>
      </c>
      <c r="H267" s="12">
        <v>1</v>
      </c>
      <c r="I267" s="10">
        <v>34220</v>
      </c>
      <c r="J267" s="53">
        <f t="shared" ref="J267:J271" si="19">+H267*I267</f>
        <v>34220</v>
      </c>
    </row>
    <row r="268" spans="2:10">
      <c r="B268" s="48">
        <v>100</v>
      </c>
      <c r="C268" s="23">
        <v>100</v>
      </c>
      <c r="D268" s="8" t="s">
        <v>63</v>
      </c>
      <c r="E268" s="12" t="s">
        <v>228</v>
      </c>
      <c r="F268" s="23" t="s">
        <v>231</v>
      </c>
      <c r="G268" s="7">
        <v>45126</v>
      </c>
      <c r="H268" s="12">
        <v>1</v>
      </c>
      <c r="I268" s="10">
        <v>12012.4</v>
      </c>
      <c r="J268" s="53">
        <f t="shared" si="19"/>
        <v>12012.4</v>
      </c>
    </row>
    <row r="269" spans="2:10">
      <c r="B269" s="48">
        <v>100</v>
      </c>
      <c r="C269" s="23">
        <v>100</v>
      </c>
      <c r="D269" s="8" t="s">
        <v>232</v>
      </c>
      <c r="E269" s="12" t="s">
        <v>228</v>
      </c>
      <c r="F269" s="23">
        <v>17137</v>
      </c>
      <c r="G269" s="7">
        <v>41653</v>
      </c>
      <c r="H269" s="12">
        <v>1</v>
      </c>
      <c r="I269" s="10">
        <v>7587.4</v>
      </c>
      <c r="J269" s="53">
        <f t="shared" si="19"/>
        <v>7587.4</v>
      </c>
    </row>
    <row r="270" spans="2:10">
      <c r="B270" s="48">
        <v>100</v>
      </c>
      <c r="C270" s="23">
        <v>100</v>
      </c>
      <c r="D270" s="8" t="s">
        <v>233</v>
      </c>
      <c r="E270" s="12" t="s">
        <v>228</v>
      </c>
      <c r="F270" s="12" t="s">
        <v>234</v>
      </c>
      <c r="G270" s="7">
        <v>41869</v>
      </c>
      <c r="H270" s="12">
        <v>1</v>
      </c>
      <c r="I270" s="10">
        <v>2814.3</v>
      </c>
      <c r="J270" s="53">
        <f t="shared" si="19"/>
        <v>2814.3</v>
      </c>
    </row>
    <row r="271" spans="2:10">
      <c r="B271" s="48">
        <v>100</v>
      </c>
      <c r="C271" s="23">
        <v>100</v>
      </c>
      <c r="D271" s="8" t="s">
        <v>235</v>
      </c>
      <c r="E271" s="12" t="s">
        <v>228</v>
      </c>
      <c r="F271" s="12">
        <v>1001327</v>
      </c>
      <c r="G271" s="16">
        <v>41795</v>
      </c>
      <c r="H271" s="12">
        <v>5</v>
      </c>
      <c r="I271" s="10">
        <v>817.44</v>
      </c>
      <c r="J271" s="53">
        <f t="shared" si="19"/>
        <v>4087.2000000000003</v>
      </c>
    </row>
    <row r="272" spans="2:10">
      <c r="B272" s="48">
        <v>100</v>
      </c>
      <c r="C272" s="23">
        <v>100</v>
      </c>
      <c r="D272" s="11" t="s">
        <v>82</v>
      </c>
      <c r="E272" s="11"/>
      <c r="F272" s="12"/>
      <c r="G272" s="12"/>
      <c r="H272" s="12"/>
      <c r="I272" s="17"/>
      <c r="J272" s="121">
        <f>SUM(J266:J271)</f>
        <v>119981.87999999999</v>
      </c>
    </row>
    <row r="273" spans="2:10" ht="22.8">
      <c r="B273" s="96" t="s">
        <v>3</v>
      </c>
      <c r="C273" s="97" t="s">
        <v>4</v>
      </c>
      <c r="D273" s="97" t="s">
        <v>5</v>
      </c>
      <c r="E273" s="100" t="str">
        <f>+E265</f>
        <v>Departamento</v>
      </c>
      <c r="F273" s="97" t="s">
        <v>6</v>
      </c>
      <c r="G273" s="97" t="s">
        <v>7</v>
      </c>
      <c r="H273" s="97" t="s">
        <v>8</v>
      </c>
      <c r="I273" s="98" t="s">
        <v>9</v>
      </c>
      <c r="J273" s="99" t="s">
        <v>725</v>
      </c>
    </row>
    <row r="274" spans="2:10">
      <c r="B274" s="48">
        <v>100</v>
      </c>
      <c r="C274" s="23">
        <v>100</v>
      </c>
      <c r="D274" s="8" t="s">
        <v>237</v>
      </c>
      <c r="E274" s="12" t="s">
        <v>236</v>
      </c>
      <c r="F274" s="23" t="s">
        <v>238</v>
      </c>
      <c r="G274" s="7">
        <v>45126</v>
      </c>
      <c r="H274" s="12">
        <v>1</v>
      </c>
      <c r="I274" s="10">
        <v>12017.4</v>
      </c>
      <c r="J274" s="53">
        <f>+H274*I274</f>
        <v>12017.4</v>
      </c>
    </row>
    <row r="275" spans="2:10">
      <c r="B275" s="48">
        <v>100</v>
      </c>
      <c r="C275" s="23">
        <v>100</v>
      </c>
      <c r="D275" s="8" t="s">
        <v>239</v>
      </c>
      <c r="E275" s="12" t="s">
        <v>236</v>
      </c>
      <c r="F275" s="23" t="s">
        <v>240</v>
      </c>
      <c r="G275" s="7">
        <v>45126</v>
      </c>
      <c r="H275" s="12">
        <v>1</v>
      </c>
      <c r="I275" s="10">
        <v>34220</v>
      </c>
      <c r="J275" s="53">
        <f t="shared" ref="J275:J278" si="20">+H275*I275</f>
        <v>34220</v>
      </c>
    </row>
    <row r="276" spans="2:10">
      <c r="B276" s="48">
        <v>100</v>
      </c>
      <c r="C276" s="23">
        <v>100</v>
      </c>
      <c r="D276" s="8" t="s">
        <v>53</v>
      </c>
      <c r="E276" s="12" t="s">
        <v>236</v>
      </c>
      <c r="F276" s="23">
        <v>100963</v>
      </c>
      <c r="G276" s="7">
        <v>44147</v>
      </c>
      <c r="H276" s="12">
        <v>1</v>
      </c>
      <c r="I276" s="10">
        <v>15057</v>
      </c>
      <c r="J276" s="53">
        <f t="shared" si="20"/>
        <v>15057</v>
      </c>
    </row>
    <row r="277" spans="2:10">
      <c r="B277" s="48">
        <v>100</v>
      </c>
      <c r="C277" s="23">
        <v>100</v>
      </c>
      <c r="D277" s="8" t="s">
        <v>241</v>
      </c>
      <c r="E277" s="12" t="s">
        <v>236</v>
      </c>
      <c r="F277" s="12" t="s">
        <v>234</v>
      </c>
      <c r="G277" s="7">
        <v>41867</v>
      </c>
      <c r="H277" s="12">
        <v>1</v>
      </c>
      <c r="I277" s="10">
        <v>2814.3</v>
      </c>
      <c r="J277" s="53">
        <f t="shared" si="20"/>
        <v>2814.3</v>
      </c>
    </row>
    <row r="278" spans="2:10">
      <c r="B278" s="48">
        <v>100</v>
      </c>
      <c r="C278" s="23">
        <v>100</v>
      </c>
      <c r="D278" s="8" t="s">
        <v>125</v>
      </c>
      <c r="E278" s="12" t="s">
        <v>236</v>
      </c>
      <c r="F278" s="12">
        <v>1001327</v>
      </c>
      <c r="G278" s="16">
        <v>42160</v>
      </c>
      <c r="H278" s="12">
        <v>5</v>
      </c>
      <c r="I278" s="10">
        <v>637.20000000000005</v>
      </c>
      <c r="J278" s="53">
        <f t="shared" si="20"/>
        <v>3186</v>
      </c>
    </row>
    <row r="279" spans="2:10">
      <c r="B279" s="48"/>
      <c r="C279" s="23"/>
      <c r="D279" s="11" t="s">
        <v>82</v>
      </c>
      <c r="E279" s="11"/>
      <c r="F279" s="12"/>
      <c r="G279" s="12"/>
      <c r="H279" s="12"/>
      <c r="I279" s="17"/>
      <c r="J279" s="121">
        <f>SUM(J274:J278)</f>
        <v>67294.700000000012</v>
      </c>
    </row>
    <row r="280" spans="2:10" ht="22.8">
      <c r="B280" s="96" t="s">
        <v>3</v>
      </c>
      <c r="C280" s="97" t="s">
        <v>4</v>
      </c>
      <c r="D280" s="97" t="s">
        <v>5</v>
      </c>
      <c r="E280" s="100" t="str">
        <f>+E273</f>
        <v>Departamento</v>
      </c>
      <c r="F280" s="97" t="s">
        <v>6</v>
      </c>
      <c r="G280" s="97" t="s">
        <v>7</v>
      </c>
      <c r="H280" s="97" t="s">
        <v>8</v>
      </c>
      <c r="I280" s="98" t="s">
        <v>9</v>
      </c>
      <c r="J280" s="99" t="s">
        <v>725</v>
      </c>
    </row>
    <row r="281" spans="2:10">
      <c r="B281" s="48"/>
      <c r="C281" s="23"/>
      <c r="D281" s="26"/>
      <c r="E281" s="12"/>
      <c r="F281" s="12"/>
      <c r="G281" s="12"/>
      <c r="H281" s="12"/>
      <c r="I281" s="13"/>
      <c r="J281" s="49"/>
    </row>
    <row r="282" spans="2:10">
      <c r="B282" s="48">
        <v>100</v>
      </c>
      <c r="C282" s="23">
        <v>100</v>
      </c>
      <c r="D282" s="8" t="s">
        <v>107</v>
      </c>
      <c r="E282" s="102" t="s">
        <v>242</v>
      </c>
      <c r="F282" s="12" t="s">
        <v>108</v>
      </c>
      <c r="G282" s="16">
        <v>43424</v>
      </c>
      <c r="H282" s="12">
        <v>1</v>
      </c>
      <c r="I282" s="13">
        <v>13840</v>
      </c>
      <c r="J282" s="53">
        <f>+H282*I282</f>
        <v>13840</v>
      </c>
    </row>
    <row r="283" spans="2:10">
      <c r="B283" s="48">
        <v>100</v>
      </c>
      <c r="C283" s="23">
        <v>100</v>
      </c>
      <c r="D283" s="8" t="s">
        <v>243</v>
      </c>
      <c r="E283" s="102" t="s">
        <v>242</v>
      </c>
      <c r="F283" s="12" t="s">
        <v>11</v>
      </c>
      <c r="G283" s="7">
        <v>41360</v>
      </c>
      <c r="H283" s="12">
        <v>2</v>
      </c>
      <c r="I283" s="10">
        <v>7074.1</v>
      </c>
      <c r="J283" s="53">
        <f t="shared" ref="J283:J293" si="21">+H283*I283</f>
        <v>14148.2</v>
      </c>
    </row>
    <row r="284" spans="2:10">
      <c r="B284" s="48">
        <v>100</v>
      </c>
      <c r="C284" s="23">
        <v>100</v>
      </c>
      <c r="D284" s="8" t="s">
        <v>244</v>
      </c>
      <c r="E284" s="102" t="s">
        <v>242</v>
      </c>
      <c r="F284" s="12" t="s">
        <v>245</v>
      </c>
      <c r="G284" s="7">
        <v>44669</v>
      </c>
      <c r="H284" s="12">
        <v>1</v>
      </c>
      <c r="I284" s="10">
        <v>37881.360000000001</v>
      </c>
      <c r="J284" s="53">
        <f t="shared" si="21"/>
        <v>37881.360000000001</v>
      </c>
    </row>
    <row r="285" spans="2:10">
      <c r="B285" s="48">
        <v>100</v>
      </c>
      <c r="C285" s="23">
        <v>100</v>
      </c>
      <c r="D285" s="8" t="s">
        <v>246</v>
      </c>
      <c r="E285" s="102" t="s">
        <v>242</v>
      </c>
      <c r="F285" s="23" t="s">
        <v>185</v>
      </c>
      <c r="G285" s="7">
        <v>41964</v>
      </c>
      <c r="H285" s="12">
        <v>2</v>
      </c>
      <c r="I285" s="10">
        <v>5020.8999999999996</v>
      </c>
      <c r="J285" s="53">
        <f t="shared" si="21"/>
        <v>10041.799999999999</v>
      </c>
    </row>
    <row r="286" spans="2:10">
      <c r="B286" s="48">
        <v>100</v>
      </c>
      <c r="C286" s="23">
        <v>100</v>
      </c>
      <c r="D286" s="8" t="s">
        <v>103</v>
      </c>
      <c r="E286" s="102" t="s">
        <v>242</v>
      </c>
      <c r="F286" s="12" t="s">
        <v>104</v>
      </c>
      <c r="G286" s="7">
        <v>41778</v>
      </c>
      <c r="H286" s="12">
        <v>1</v>
      </c>
      <c r="I286" s="10">
        <v>5848.08</v>
      </c>
      <c r="J286" s="53">
        <f t="shared" si="21"/>
        <v>5848.08</v>
      </c>
    </row>
    <row r="287" spans="2:10">
      <c r="B287" s="48">
        <v>100</v>
      </c>
      <c r="C287" s="23">
        <v>100</v>
      </c>
      <c r="D287" s="8" t="s">
        <v>247</v>
      </c>
      <c r="E287" s="102" t="s">
        <v>242</v>
      </c>
      <c r="F287" s="23" t="s">
        <v>223</v>
      </c>
      <c r="G287" s="7">
        <v>43283</v>
      </c>
      <c r="H287" s="12">
        <v>1</v>
      </c>
      <c r="I287" s="9">
        <v>12872.21</v>
      </c>
      <c r="J287" s="53">
        <f t="shared" si="21"/>
        <v>12872.21</v>
      </c>
    </row>
    <row r="288" spans="2:10">
      <c r="B288" s="48">
        <v>100</v>
      </c>
      <c r="C288" s="23">
        <v>100</v>
      </c>
      <c r="D288" s="8" t="s">
        <v>128</v>
      </c>
      <c r="E288" s="102" t="s">
        <v>242</v>
      </c>
      <c r="F288" s="12" t="s">
        <v>40</v>
      </c>
      <c r="G288" s="16">
        <v>41360</v>
      </c>
      <c r="H288" s="12">
        <v>1</v>
      </c>
      <c r="I288" s="10">
        <v>12850.12</v>
      </c>
      <c r="J288" s="53">
        <f t="shared" si="21"/>
        <v>12850.12</v>
      </c>
    </row>
    <row r="289" spans="2:35">
      <c r="B289" s="48">
        <v>100</v>
      </c>
      <c r="C289" s="23">
        <v>100</v>
      </c>
      <c r="D289" s="8" t="s">
        <v>191</v>
      </c>
      <c r="E289" s="102" t="s">
        <v>242</v>
      </c>
      <c r="F289" s="23" t="s">
        <v>192</v>
      </c>
      <c r="G289" s="7">
        <v>43283</v>
      </c>
      <c r="H289" s="12">
        <v>1</v>
      </c>
      <c r="I289" s="9">
        <v>12850.12</v>
      </c>
      <c r="J289" s="53">
        <f t="shared" si="21"/>
        <v>12850.12</v>
      </c>
    </row>
    <row r="290" spans="2:35">
      <c r="B290" s="48">
        <v>100</v>
      </c>
      <c r="C290" s="23">
        <v>100</v>
      </c>
      <c r="D290" s="8" t="s">
        <v>171</v>
      </c>
      <c r="E290" s="102" t="s">
        <v>242</v>
      </c>
      <c r="F290" s="23">
        <v>1000184</v>
      </c>
      <c r="G290" s="7">
        <v>41808</v>
      </c>
      <c r="H290" s="12">
        <v>2</v>
      </c>
      <c r="I290" s="9">
        <v>3186</v>
      </c>
      <c r="J290" s="53">
        <f t="shared" si="21"/>
        <v>6372</v>
      </c>
    </row>
    <row r="291" spans="2:35">
      <c r="B291" s="48">
        <v>100</v>
      </c>
      <c r="C291" s="23">
        <v>100</v>
      </c>
      <c r="D291" s="8" t="s">
        <v>96</v>
      </c>
      <c r="E291" s="102" t="s">
        <v>242</v>
      </c>
      <c r="F291" s="23">
        <v>56121502</v>
      </c>
      <c r="G291" s="7">
        <v>41774</v>
      </c>
      <c r="H291" s="12">
        <v>2</v>
      </c>
      <c r="I291" s="10">
        <v>3931.76</v>
      </c>
      <c r="J291" s="53">
        <f t="shared" si="21"/>
        <v>7863.52</v>
      </c>
    </row>
    <row r="292" spans="2:35">
      <c r="B292" s="48">
        <v>100</v>
      </c>
      <c r="C292" s="23">
        <v>100</v>
      </c>
      <c r="D292" s="8" t="s">
        <v>248</v>
      </c>
      <c r="E292" s="102" t="s">
        <v>242</v>
      </c>
      <c r="F292" s="23" t="s">
        <v>24</v>
      </c>
      <c r="G292" s="7">
        <v>41391</v>
      </c>
      <c r="H292" s="12">
        <v>1</v>
      </c>
      <c r="I292" s="10">
        <v>3016</v>
      </c>
      <c r="J292" s="53">
        <f t="shared" si="21"/>
        <v>3016</v>
      </c>
    </row>
    <row r="293" spans="2:35">
      <c r="B293" s="48">
        <v>100</v>
      </c>
      <c r="C293" s="23">
        <v>100</v>
      </c>
      <c r="D293" s="8" t="s">
        <v>169</v>
      </c>
      <c r="E293" s="102" t="s">
        <v>242</v>
      </c>
      <c r="F293" s="23" t="s">
        <v>249</v>
      </c>
      <c r="G293" s="7">
        <v>42762</v>
      </c>
      <c r="H293" s="12">
        <v>1</v>
      </c>
      <c r="I293" s="10">
        <v>60410.1</v>
      </c>
      <c r="J293" s="53">
        <f t="shared" si="21"/>
        <v>60410.1</v>
      </c>
      <c r="S293" s="25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</row>
    <row r="294" spans="2:35">
      <c r="B294" s="48"/>
      <c r="C294" s="23"/>
      <c r="D294" s="8"/>
      <c r="E294" s="8"/>
      <c r="F294" s="23"/>
      <c r="G294" s="7"/>
      <c r="H294" s="12"/>
      <c r="I294" s="17"/>
      <c r="J294" s="121">
        <f>SUM(J282:J293)</f>
        <v>197993.50999999998</v>
      </c>
      <c r="S294" s="25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AI294" s="26"/>
    </row>
    <row r="295" spans="2:35" ht="22.8">
      <c r="B295" s="96" t="s">
        <v>3</v>
      </c>
      <c r="C295" s="97" t="s">
        <v>4</v>
      </c>
      <c r="D295" s="97" t="s">
        <v>5</v>
      </c>
      <c r="E295" s="100" t="str">
        <f>+E280</f>
        <v>Departamento</v>
      </c>
      <c r="F295" s="97" t="s">
        <v>6</v>
      </c>
      <c r="G295" s="97" t="s">
        <v>7</v>
      </c>
      <c r="H295" s="97" t="s">
        <v>8</v>
      </c>
      <c r="I295" s="98" t="s">
        <v>9</v>
      </c>
      <c r="J295" s="99" t="s">
        <v>725</v>
      </c>
    </row>
    <row r="296" spans="2:35">
      <c r="B296" s="48">
        <v>100</v>
      </c>
      <c r="C296" s="23">
        <v>100</v>
      </c>
      <c r="D296" s="8" t="s">
        <v>251</v>
      </c>
      <c r="E296" s="12" t="s">
        <v>250</v>
      </c>
      <c r="F296" s="23" t="s">
        <v>252</v>
      </c>
      <c r="G296" s="7">
        <v>45562</v>
      </c>
      <c r="H296" s="12">
        <v>3</v>
      </c>
      <c r="I296" s="10">
        <v>12492.81</v>
      </c>
      <c r="J296" s="53">
        <f>+H296*I296</f>
        <v>37478.43</v>
      </c>
      <c r="S296" s="25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G296" s="26"/>
      <c r="AH296" s="26"/>
      <c r="AI296" s="26"/>
    </row>
    <row r="297" spans="2:35">
      <c r="B297" s="48">
        <v>100</v>
      </c>
      <c r="C297" s="23">
        <v>100</v>
      </c>
      <c r="D297" s="8" t="s">
        <v>253</v>
      </c>
      <c r="E297" s="12" t="s">
        <v>250</v>
      </c>
      <c r="F297" s="23">
        <v>1101328</v>
      </c>
      <c r="G297" s="7">
        <v>45491</v>
      </c>
      <c r="H297" s="12">
        <v>3</v>
      </c>
      <c r="I297" s="10">
        <v>9042</v>
      </c>
      <c r="J297" s="53">
        <f t="shared" ref="J297:J306" si="22">+H297*I297</f>
        <v>27126</v>
      </c>
      <c r="S297" s="25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</row>
    <row r="298" spans="2:35">
      <c r="B298" s="48">
        <v>100</v>
      </c>
      <c r="C298" s="23">
        <v>100</v>
      </c>
      <c r="D298" s="8" t="s">
        <v>53</v>
      </c>
      <c r="E298" s="12" t="s">
        <v>250</v>
      </c>
      <c r="F298" s="23">
        <v>1000595</v>
      </c>
      <c r="G298" s="7">
        <v>44307</v>
      </c>
      <c r="H298" s="12">
        <v>1</v>
      </c>
      <c r="I298" s="10">
        <v>7375</v>
      </c>
      <c r="J298" s="53">
        <f t="shared" si="22"/>
        <v>7375</v>
      </c>
      <c r="S298" s="25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</row>
    <row r="299" spans="2:35">
      <c r="B299" s="48">
        <v>100</v>
      </c>
      <c r="C299" s="23">
        <v>100</v>
      </c>
      <c r="D299" s="8" t="s">
        <v>178</v>
      </c>
      <c r="E299" s="12" t="s">
        <v>250</v>
      </c>
      <c r="F299" s="23" t="s">
        <v>111</v>
      </c>
      <c r="G299" s="7">
        <v>45190</v>
      </c>
      <c r="H299" s="12">
        <v>1</v>
      </c>
      <c r="I299" s="10">
        <v>37170</v>
      </c>
      <c r="J299" s="53">
        <f t="shared" si="22"/>
        <v>37170</v>
      </c>
      <c r="S299" s="25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</row>
    <row r="300" spans="2:35">
      <c r="B300" s="48">
        <v>100</v>
      </c>
      <c r="C300" s="23">
        <v>100</v>
      </c>
      <c r="D300" s="8" t="s">
        <v>254</v>
      </c>
      <c r="E300" s="12" t="s">
        <v>250</v>
      </c>
      <c r="F300" s="23" t="s">
        <v>126</v>
      </c>
      <c r="G300" s="7">
        <v>41932</v>
      </c>
      <c r="H300" s="12">
        <v>10</v>
      </c>
      <c r="I300" s="10">
        <v>796.5</v>
      </c>
      <c r="J300" s="53">
        <f t="shared" si="22"/>
        <v>7965</v>
      </c>
      <c r="S300" s="25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AI300" s="26"/>
    </row>
    <row r="301" spans="2:35">
      <c r="B301" s="48">
        <v>100</v>
      </c>
      <c r="C301" s="23">
        <v>100</v>
      </c>
      <c r="D301" s="8" t="s">
        <v>190</v>
      </c>
      <c r="E301" s="12" t="s">
        <v>250</v>
      </c>
      <c r="F301" s="23" t="s">
        <v>40</v>
      </c>
      <c r="G301" s="7">
        <v>45562</v>
      </c>
      <c r="H301" s="12">
        <v>3</v>
      </c>
      <c r="I301" s="10">
        <v>8689.64</v>
      </c>
      <c r="J301" s="53">
        <f t="shared" si="22"/>
        <v>26068.92</v>
      </c>
      <c r="S301" s="25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6"/>
      <c r="AI301" s="26"/>
    </row>
    <row r="302" spans="2:35">
      <c r="B302" s="48">
        <v>100</v>
      </c>
      <c r="C302" s="23">
        <v>100</v>
      </c>
      <c r="D302" s="8" t="s">
        <v>124</v>
      </c>
      <c r="E302" s="12" t="s">
        <v>250</v>
      </c>
      <c r="F302" s="23" t="s">
        <v>24</v>
      </c>
      <c r="G302" s="7">
        <v>45562</v>
      </c>
      <c r="H302" s="12">
        <v>8</v>
      </c>
      <c r="I302" s="10">
        <v>5347.76</v>
      </c>
      <c r="J302" s="53">
        <f t="shared" si="22"/>
        <v>42782.080000000002</v>
      </c>
      <c r="S302" s="25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  <c r="AI302" s="26"/>
    </row>
    <row r="303" spans="2:35">
      <c r="B303" s="48">
        <v>100</v>
      </c>
      <c r="C303" s="23">
        <v>100</v>
      </c>
      <c r="D303" s="8" t="s">
        <v>255</v>
      </c>
      <c r="E303" s="12" t="s">
        <v>250</v>
      </c>
      <c r="F303" s="23" t="s">
        <v>256</v>
      </c>
      <c r="G303" s="7">
        <v>44602</v>
      </c>
      <c r="H303" s="12">
        <v>1</v>
      </c>
      <c r="I303" s="10">
        <v>10168.01</v>
      </c>
      <c r="J303" s="53">
        <f t="shared" si="22"/>
        <v>10168.01</v>
      </c>
      <c r="S303" s="25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</row>
    <row r="304" spans="2:35">
      <c r="B304" s="48">
        <v>100</v>
      </c>
      <c r="C304" s="23">
        <v>100</v>
      </c>
      <c r="D304" s="8" t="s">
        <v>257</v>
      </c>
      <c r="E304" s="12" t="s">
        <v>250</v>
      </c>
      <c r="F304" s="23" t="s">
        <v>104</v>
      </c>
      <c r="G304" s="7">
        <v>45562</v>
      </c>
      <c r="H304" s="12">
        <v>1</v>
      </c>
      <c r="I304" s="10">
        <v>14084.93</v>
      </c>
      <c r="J304" s="53">
        <f t="shared" si="22"/>
        <v>14084.93</v>
      </c>
      <c r="S304" s="25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26"/>
    </row>
    <row r="305" spans="1:126">
      <c r="B305" s="48">
        <v>100</v>
      </c>
      <c r="C305" s="23">
        <v>100</v>
      </c>
      <c r="D305" s="8" t="s">
        <v>258</v>
      </c>
      <c r="E305" s="12" t="s">
        <v>250</v>
      </c>
      <c r="F305" s="23" t="s">
        <v>259</v>
      </c>
      <c r="G305" s="7">
        <v>45562</v>
      </c>
      <c r="H305" s="12">
        <v>1</v>
      </c>
      <c r="I305" s="10">
        <v>14685.67</v>
      </c>
      <c r="J305" s="53">
        <f t="shared" si="22"/>
        <v>14685.67</v>
      </c>
      <c r="S305" s="25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  <c r="AI305" s="26"/>
    </row>
    <row r="306" spans="1:126">
      <c r="B306" s="48">
        <v>100</v>
      </c>
      <c r="C306" s="23">
        <v>100</v>
      </c>
      <c r="D306" s="8" t="s">
        <v>69</v>
      </c>
      <c r="E306" s="12" t="s">
        <v>250</v>
      </c>
      <c r="F306" s="23" t="s">
        <v>70</v>
      </c>
      <c r="G306" s="7">
        <v>44774</v>
      </c>
      <c r="H306" s="12">
        <v>1</v>
      </c>
      <c r="I306" s="10">
        <v>38545.379999999997</v>
      </c>
      <c r="J306" s="53">
        <f t="shared" si="22"/>
        <v>38545.379999999997</v>
      </c>
      <c r="S306" s="25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26"/>
    </row>
    <row r="307" spans="1:126">
      <c r="B307" s="48"/>
      <c r="C307" s="23"/>
      <c r="D307" s="11" t="s">
        <v>82</v>
      </c>
      <c r="E307" s="11"/>
      <c r="F307" s="12"/>
      <c r="G307" s="12"/>
      <c r="H307" s="12"/>
      <c r="I307" s="17"/>
      <c r="J307" s="121">
        <f>SUM(J296:J306)</f>
        <v>263449.42</v>
      </c>
      <c r="K307" s="27"/>
      <c r="L307" s="27"/>
      <c r="M307" s="27"/>
      <c r="N307" s="27"/>
      <c r="O307" s="27"/>
      <c r="P307" s="27"/>
      <c r="Q307" s="27"/>
      <c r="R307" s="27"/>
      <c r="S307" s="28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7"/>
      <c r="AK307" s="27"/>
      <c r="AL307" s="27"/>
      <c r="AM307" s="27"/>
      <c r="AN307" s="27"/>
      <c r="AO307" s="27"/>
      <c r="AP307" s="27"/>
      <c r="AQ307" s="27"/>
      <c r="AR307" s="27"/>
      <c r="AS307" s="27"/>
      <c r="AT307" s="27"/>
      <c r="AU307" s="27"/>
      <c r="AV307" s="27"/>
      <c r="AW307" s="27"/>
      <c r="AX307" s="27"/>
      <c r="AY307" s="27"/>
      <c r="AZ307" s="27"/>
      <c r="BA307" s="27"/>
      <c r="BB307" s="27"/>
      <c r="BC307" s="27"/>
      <c r="BD307" s="27"/>
      <c r="BE307" s="27"/>
      <c r="BF307" s="27"/>
      <c r="BG307" s="27"/>
      <c r="BH307" s="27"/>
      <c r="BI307" s="27"/>
      <c r="BJ307" s="27"/>
      <c r="BK307" s="27"/>
      <c r="BL307" s="27"/>
      <c r="BM307" s="27"/>
      <c r="BN307" s="27"/>
      <c r="BO307" s="27"/>
      <c r="BP307" s="27"/>
      <c r="BQ307" s="27"/>
      <c r="BR307" s="27"/>
      <c r="BS307" s="27"/>
      <c r="BT307" s="27"/>
      <c r="BU307" s="27"/>
      <c r="BV307" s="27"/>
      <c r="BW307" s="27"/>
      <c r="BX307" s="27"/>
      <c r="BY307" s="27"/>
      <c r="BZ307" s="27"/>
      <c r="CA307" s="27"/>
      <c r="CB307" s="27"/>
      <c r="CC307" s="27"/>
      <c r="CD307" s="27"/>
      <c r="CE307" s="27"/>
      <c r="CF307" s="27"/>
      <c r="CG307" s="27"/>
      <c r="CH307" s="27"/>
      <c r="CI307" s="27"/>
      <c r="CJ307" s="27"/>
      <c r="CK307" s="27"/>
      <c r="CL307" s="27"/>
      <c r="CM307" s="27"/>
      <c r="CN307" s="27"/>
      <c r="CO307" s="27"/>
      <c r="CP307" s="27"/>
      <c r="CQ307" s="27"/>
      <c r="CR307" s="27"/>
      <c r="CS307" s="27"/>
      <c r="CT307" s="27"/>
      <c r="CU307" s="27"/>
      <c r="CV307" s="27"/>
      <c r="CW307" s="27"/>
      <c r="CX307" s="27"/>
      <c r="CY307" s="27"/>
      <c r="CZ307" s="27"/>
      <c r="DA307" s="27"/>
      <c r="DB307" s="27"/>
      <c r="DC307" s="27"/>
      <c r="DD307" s="27"/>
      <c r="DE307" s="27"/>
      <c r="DF307" s="27"/>
      <c r="DG307" s="27"/>
      <c r="DH307" s="27"/>
      <c r="DI307" s="27"/>
      <c r="DJ307" s="27"/>
      <c r="DK307" s="27"/>
      <c r="DL307" s="27"/>
      <c r="DM307" s="27"/>
      <c r="DN307" s="27"/>
      <c r="DO307" s="27"/>
      <c r="DP307" s="27"/>
      <c r="DQ307" s="27"/>
      <c r="DR307" s="27"/>
      <c r="DS307" s="27"/>
      <c r="DT307" s="27"/>
      <c r="DU307" s="27"/>
      <c r="DV307" s="27"/>
    </row>
    <row r="308" spans="1:126" ht="22.8">
      <c r="B308" s="96" t="s">
        <v>3</v>
      </c>
      <c r="C308" s="97" t="s">
        <v>4</v>
      </c>
      <c r="D308" s="97" t="s">
        <v>5</v>
      </c>
      <c r="E308" s="100" t="str">
        <f>+E295</f>
        <v>Departamento</v>
      </c>
      <c r="F308" s="97" t="s">
        <v>6</v>
      </c>
      <c r="G308" s="97" t="s">
        <v>7</v>
      </c>
      <c r="H308" s="97" t="s">
        <v>8</v>
      </c>
      <c r="I308" s="98" t="s">
        <v>9</v>
      </c>
      <c r="J308" s="99" t="s">
        <v>725</v>
      </c>
    </row>
    <row r="309" spans="1:126">
      <c r="B309" s="48">
        <v>100</v>
      </c>
      <c r="C309" s="23">
        <v>100</v>
      </c>
      <c r="D309" s="8" t="s">
        <v>68</v>
      </c>
      <c r="E309" s="12" t="s">
        <v>260</v>
      </c>
      <c r="F309" s="12">
        <v>1001327</v>
      </c>
      <c r="G309" s="16">
        <v>41837</v>
      </c>
      <c r="H309" s="12">
        <v>42</v>
      </c>
      <c r="I309" s="10">
        <v>637.20000000000005</v>
      </c>
      <c r="J309" s="53">
        <f>+H309*I309</f>
        <v>26762.400000000001</v>
      </c>
      <c r="S309" s="25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  <c r="AI309" s="26"/>
    </row>
    <row r="310" spans="1:126">
      <c r="B310" s="48">
        <v>100</v>
      </c>
      <c r="C310" s="23">
        <v>100</v>
      </c>
      <c r="D310" s="8" t="s">
        <v>261</v>
      </c>
      <c r="E310" s="12" t="s">
        <v>260</v>
      </c>
      <c r="F310" s="12" t="s">
        <v>99</v>
      </c>
      <c r="G310" s="16">
        <v>41795</v>
      </c>
      <c r="H310" s="12">
        <v>6</v>
      </c>
      <c r="I310" s="13">
        <v>34070.49</v>
      </c>
      <c r="J310" s="53">
        <f t="shared" ref="J310:J313" si="23">+H310*I310</f>
        <v>204422.94</v>
      </c>
      <c r="S310" s="25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  <c r="AI310" s="26"/>
    </row>
    <row r="311" spans="1:126">
      <c r="B311" s="48">
        <v>100</v>
      </c>
      <c r="C311" s="23">
        <v>100</v>
      </c>
      <c r="D311" s="8" t="s">
        <v>171</v>
      </c>
      <c r="E311" s="12" t="s">
        <v>260</v>
      </c>
      <c r="F311" s="23">
        <v>1000184</v>
      </c>
      <c r="G311" s="7">
        <v>41808</v>
      </c>
      <c r="H311" s="12">
        <v>2</v>
      </c>
      <c r="I311" s="10">
        <v>3186</v>
      </c>
      <c r="J311" s="53">
        <f t="shared" si="23"/>
        <v>6372</v>
      </c>
    </row>
    <row r="312" spans="1:126">
      <c r="B312" s="48">
        <v>100</v>
      </c>
      <c r="C312" s="23">
        <v>100</v>
      </c>
      <c r="D312" s="8" t="s">
        <v>262</v>
      </c>
      <c r="E312" s="12" t="s">
        <v>260</v>
      </c>
      <c r="F312" s="23" t="s">
        <v>62</v>
      </c>
      <c r="G312" s="7">
        <v>41833</v>
      </c>
      <c r="H312" s="12">
        <v>35</v>
      </c>
      <c r="I312" s="9">
        <v>7198</v>
      </c>
      <c r="J312" s="53">
        <f t="shared" si="23"/>
        <v>251930</v>
      </c>
      <c r="S312" s="25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AI312" s="26"/>
    </row>
    <row r="313" spans="1:126">
      <c r="B313" s="48">
        <v>100</v>
      </c>
      <c r="C313" s="23">
        <v>100</v>
      </c>
      <c r="D313" s="8" t="s">
        <v>145</v>
      </c>
      <c r="E313" s="8"/>
      <c r="F313" s="23" t="s">
        <v>45</v>
      </c>
      <c r="G313" s="7">
        <v>44002</v>
      </c>
      <c r="H313" s="12">
        <v>1</v>
      </c>
      <c r="I313" s="10">
        <v>16874</v>
      </c>
      <c r="J313" s="53">
        <f t="shared" si="23"/>
        <v>16874</v>
      </c>
      <c r="S313" s="25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  <c r="AG313" s="26"/>
      <c r="AH313" s="26"/>
      <c r="AI313" s="26"/>
    </row>
    <row r="314" spans="1:126">
      <c r="A314" s="27"/>
      <c r="B314" s="48"/>
      <c r="C314" s="23"/>
      <c r="D314" s="11" t="s">
        <v>82</v>
      </c>
      <c r="E314" s="11"/>
      <c r="F314" s="12"/>
      <c r="G314" s="12"/>
      <c r="H314" s="12"/>
      <c r="I314" s="19"/>
      <c r="J314" s="122">
        <f>SUM(J309:J313)</f>
        <v>506361.33999999997</v>
      </c>
      <c r="K314" s="27"/>
      <c r="L314" s="27"/>
      <c r="M314" s="27"/>
      <c r="N314" s="27"/>
      <c r="O314" s="27"/>
      <c r="P314" s="27"/>
      <c r="Q314" s="27"/>
      <c r="R314" s="27"/>
      <c r="S314" s="28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7"/>
      <c r="AK314" s="27"/>
      <c r="AL314" s="27"/>
      <c r="AM314" s="27"/>
      <c r="AN314" s="27"/>
      <c r="AO314" s="27"/>
      <c r="AP314" s="27"/>
      <c r="AQ314" s="27"/>
      <c r="AR314" s="27"/>
      <c r="AS314" s="27"/>
      <c r="AT314" s="27"/>
      <c r="AU314" s="27"/>
      <c r="AV314" s="27"/>
      <c r="AW314" s="27"/>
      <c r="AX314" s="27"/>
      <c r="AY314" s="27"/>
      <c r="AZ314" s="27"/>
      <c r="BA314" s="27"/>
      <c r="BB314" s="27"/>
      <c r="BC314" s="27"/>
      <c r="BD314" s="27"/>
      <c r="BE314" s="27"/>
      <c r="BF314" s="27"/>
      <c r="BG314" s="27"/>
      <c r="BH314" s="27"/>
      <c r="BI314" s="27"/>
      <c r="BJ314" s="27"/>
      <c r="BK314" s="27"/>
      <c r="BL314" s="27"/>
      <c r="BM314" s="27"/>
      <c r="BN314" s="27"/>
      <c r="BO314" s="27"/>
      <c r="BP314" s="27"/>
      <c r="BQ314" s="27"/>
      <c r="BR314" s="27"/>
      <c r="BS314" s="27"/>
      <c r="BT314" s="27"/>
      <c r="BU314" s="27"/>
      <c r="BV314" s="27"/>
      <c r="BW314" s="27"/>
      <c r="BX314" s="27"/>
      <c r="BY314" s="27"/>
      <c r="BZ314" s="27"/>
      <c r="CA314" s="27"/>
      <c r="CB314" s="27"/>
      <c r="CC314" s="27"/>
      <c r="CD314" s="27"/>
      <c r="CE314" s="27"/>
      <c r="CF314" s="27"/>
      <c r="CG314" s="27"/>
      <c r="CH314" s="27"/>
      <c r="CI314" s="27"/>
      <c r="CJ314" s="27"/>
      <c r="CK314" s="27"/>
      <c r="CL314" s="27"/>
      <c r="CM314" s="27"/>
      <c r="CN314" s="27"/>
      <c r="CO314" s="27"/>
      <c r="CP314" s="27"/>
      <c r="CQ314" s="27"/>
      <c r="CR314" s="27"/>
      <c r="CS314" s="27"/>
      <c r="CT314" s="27"/>
      <c r="CU314" s="27"/>
      <c r="CV314" s="27"/>
      <c r="CW314" s="27"/>
      <c r="CX314" s="27"/>
      <c r="CY314" s="27"/>
      <c r="CZ314" s="27"/>
      <c r="DA314" s="27"/>
      <c r="DB314" s="27"/>
      <c r="DC314" s="27"/>
      <c r="DD314" s="27"/>
      <c r="DE314" s="27"/>
      <c r="DF314" s="27"/>
      <c r="DG314" s="27"/>
      <c r="DH314" s="27"/>
      <c r="DI314" s="27"/>
      <c r="DJ314" s="27"/>
      <c r="DK314" s="27"/>
      <c r="DL314" s="27"/>
      <c r="DM314" s="27"/>
      <c r="DN314" s="27"/>
      <c r="DO314" s="27"/>
      <c r="DP314" s="27"/>
      <c r="DQ314" s="27"/>
      <c r="DR314" s="27"/>
      <c r="DS314" s="27"/>
      <c r="DT314" s="27"/>
      <c r="DU314" s="27"/>
      <c r="DV314" s="27"/>
    </row>
    <row r="315" spans="1:126" ht="22.8">
      <c r="B315" s="96" t="s">
        <v>3</v>
      </c>
      <c r="C315" s="97" t="s">
        <v>4</v>
      </c>
      <c r="D315" s="97" t="s">
        <v>5</v>
      </c>
      <c r="E315" s="100" t="str">
        <f>+E308</f>
        <v>Departamento</v>
      </c>
      <c r="F315" s="97" t="s">
        <v>6</v>
      </c>
      <c r="G315" s="97" t="s">
        <v>7</v>
      </c>
      <c r="H315" s="97" t="s">
        <v>8</v>
      </c>
      <c r="I315" s="98" t="s">
        <v>9</v>
      </c>
      <c r="J315" s="99" t="s">
        <v>725</v>
      </c>
    </row>
    <row r="316" spans="1:126">
      <c r="B316" s="48">
        <v>100</v>
      </c>
      <c r="C316" s="23">
        <v>100</v>
      </c>
      <c r="D316" s="8" t="s">
        <v>265</v>
      </c>
      <c r="E316" s="12" t="s">
        <v>264</v>
      </c>
      <c r="F316" s="12">
        <v>2662</v>
      </c>
      <c r="G316" s="16">
        <v>43095</v>
      </c>
      <c r="H316" s="12">
        <v>2</v>
      </c>
      <c r="I316" s="10">
        <v>10030</v>
      </c>
      <c r="J316" s="53">
        <f>+H316*I316</f>
        <v>20060</v>
      </c>
    </row>
    <row r="317" spans="1:126">
      <c r="B317" s="48">
        <v>100</v>
      </c>
      <c r="C317" s="23">
        <v>100</v>
      </c>
      <c r="D317" s="8" t="s">
        <v>266</v>
      </c>
      <c r="E317" s="12" t="s">
        <v>264</v>
      </c>
      <c r="F317" s="12">
        <v>2655</v>
      </c>
      <c r="G317" s="16">
        <v>43095</v>
      </c>
      <c r="H317" s="12">
        <v>15</v>
      </c>
      <c r="I317" s="13">
        <v>11044.8</v>
      </c>
      <c r="J317" s="53">
        <f t="shared" ref="J317:J319" si="24">+H317*I317</f>
        <v>165672</v>
      </c>
    </row>
    <row r="318" spans="1:126">
      <c r="B318" s="48">
        <v>100</v>
      </c>
      <c r="C318" s="23">
        <v>100</v>
      </c>
      <c r="D318" s="8" t="s">
        <v>265</v>
      </c>
      <c r="E318" s="12" t="s">
        <v>264</v>
      </c>
      <c r="F318" s="12" t="s">
        <v>267</v>
      </c>
      <c r="G318" s="16">
        <v>44768</v>
      </c>
      <c r="H318" s="12">
        <v>2</v>
      </c>
      <c r="I318" s="13">
        <v>4484</v>
      </c>
      <c r="J318" s="53">
        <f t="shared" si="24"/>
        <v>8968</v>
      </c>
    </row>
    <row r="319" spans="1:126">
      <c r="B319" s="48">
        <v>100</v>
      </c>
      <c r="C319" s="23">
        <v>100</v>
      </c>
      <c r="D319" s="8" t="s">
        <v>266</v>
      </c>
      <c r="E319" s="12" t="s">
        <v>264</v>
      </c>
      <c r="F319" s="23">
        <v>701</v>
      </c>
      <c r="G319" s="7">
        <v>44389</v>
      </c>
      <c r="H319" s="12">
        <v>6</v>
      </c>
      <c r="I319" s="9">
        <v>5200</v>
      </c>
      <c r="J319" s="53">
        <f t="shared" si="24"/>
        <v>31200</v>
      </c>
    </row>
    <row r="320" spans="1:126">
      <c r="B320" s="48"/>
      <c r="C320" s="23"/>
      <c r="D320" s="11" t="s">
        <v>82</v>
      </c>
      <c r="E320" s="11"/>
      <c r="F320" s="12"/>
      <c r="G320" s="12"/>
      <c r="H320" s="12"/>
      <c r="I320" s="19"/>
      <c r="J320" s="122">
        <f>SUM(J316:J319)</f>
        <v>225900</v>
      </c>
    </row>
    <row r="321" spans="2:10" ht="22.8">
      <c r="B321" s="96" t="s">
        <v>3</v>
      </c>
      <c r="C321" s="97" t="s">
        <v>4</v>
      </c>
      <c r="D321" s="97" t="s">
        <v>5</v>
      </c>
      <c r="E321" s="100" t="str">
        <f>+E315</f>
        <v>Departamento</v>
      </c>
      <c r="F321" s="97" t="s">
        <v>6</v>
      </c>
      <c r="G321" s="97" t="s">
        <v>7</v>
      </c>
      <c r="H321" s="97" t="s">
        <v>8</v>
      </c>
      <c r="I321" s="98" t="s">
        <v>9</v>
      </c>
      <c r="J321" s="99" t="s">
        <v>725</v>
      </c>
    </row>
    <row r="322" spans="2:10">
      <c r="B322" s="48">
        <v>100</v>
      </c>
      <c r="C322" s="23">
        <v>100</v>
      </c>
      <c r="D322" s="8" t="s">
        <v>269</v>
      </c>
      <c r="E322" s="12" t="s">
        <v>268</v>
      </c>
      <c r="F322" s="12" t="s">
        <v>270</v>
      </c>
      <c r="G322" s="14" t="s">
        <v>271</v>
      </c>
      <c r="H322" s="12">
        <v>1</v>
      </c>
      <c r="I322" s="9">
        <v>1507819.95</v>
      </c>
      <c r="J322" s="53">
        <f>+H322*I322</f>
        <v>1507819.95</v>
      </c>
    </row>
    <row r="323" spans="2:10">
      <c r="B323" s="48">
        <v>100</v>
      </c>
      <c r="C323" s="23">
        <v>100</v>
      </c>
      <c r="D323" s="8" t="s">
        <v>272</v>
      </c>
      <c r="E323" s="12" t="s">
        <v>268</v>
      </c>
      <c r="F323" s="12" t="s">
        <v>273</v>
      </c>
      <c r="G323" s="14" t="s">
        <v>274</v>
      </c>
      <c r="H323" s="12">
        <v>1</v>
      </c>
      <c r="I323" s="9">
        <v>1507819.95</v>
      </c>
      <c r="J323" s="53">
        <f t="shared" ref="J323:J338" si="25">+H323*I323</f>
        <v>1507819.95</v>
      </c>
    </row>
    <row r="324" spans="2:10">
      <c r="B324" s="48">
        <v>100</v>
      </c>
      <c r="C324" s="23">
        <v>100</v>
      </c>
      <c r="D324" s="8" t="s">
        <v>275</v>
      </c>
      <c r="E324" s="12" t="s">
        <v>268</v>
      </c>
      <c r="F324" s="12" t="s">
        <v>276</v>
      </c>
      <c r="G324" s="14" t="s">
        <v>277</v>
      </c>
      <c r="H324" s="12">
        <v>1</v>
      </c>
      <c r="I324" s="13">
        <v>855000</v>
      </c>
      <c r="J324" s="53">
        <f t="shared" si="25"/>
        <v>855000</v>
      </c>
    </row>
    <row r="325" spans="2:10">
      <c r="B325" s="48">
        <v>100</v>
      </c>
      <c r="C325" s="23">
        <v>100</v>
      </c>
      <c r="D325" s="8" t="s">
        <v>278</v>
      </c>
      <c r="E325" s="12" t="s">
        <v>268</v>
      </c>
      <c r="F325" s="12" t="s">
        <v>279</v>
      </c>
      <c r="G325" s="14" t="s">
        <v>280</v>
      </c>
      <c r="H325" s="12">
        <v>1</v>
      </c>
      <c r="I325" s="13">
        <v>2000000</v>
      </c>
      <c r="J325" s="53">
        <f t="shared" si="25"/>
        <v>2000000</v>
      </c>
    </row>
    <row r="326" spans="2:10">
      <c r="B326" s="48">
        <v>100</v>
      </c>
      <c r="C326" s="23">
        <v>100</v>
      </c>
      <c r="D326" s="8" t="s">
        <v>281</v>
      </c>
      <c r="E326" s="12" t="s">
        <v>268</v>
      </c>
      <c r="F326" s="12" t="s">
        <v>282</v>
      </c>
      <c r="G326" s="14" t="s">
        <v>283</v>
      </c>
      <c r="H326" s="12">
        <v>1</v>
      </c>
      <c r="I326" s="13">
        <v>1505771.89</v>
      </c>
      <c r="J326" s="53">
        <f t="shared" si="25"/>
        <v>1505771.89</v>
      </c>
    </row>
    <row r="327" spans="2:10">
      <c r="B327" s="48">
        <v>100</v>
      </c>
      <c r="C327" s="23">
        <v>100</v>
      </c>
      <c r="D327" s="8" t="s">
        <v>284</v>
      </c>
      <c r="E327" s="12" t="s">
        <v>268</v>
      </c>
      <c r="F327" s="12" t="s">
        <v>285</v>
      </c>
      <c r="G327" s="14" t="s">
        <v>286</v>
      </c>
      <c r="H327" s="12">
        <v>1</v>
      </c>
      <c r="I327" s="13">
        <v>1333250.01</v>
      </c>
      <c r="J327" s="53">
        <f t="shared" si="25"/>
        <v>1333250.01</v>
      </c>
    </row>
    <row r="328" spans="2:10">
      <c r="B328" s="48">
        <v>100</v>
      </c>
      <c r="C328" s="23">
        <v>100</v>
      </c>
      <c r="D328" s="8" t="s">
        <v>287</v>
      </c>
      <c r="E328" s="12" t="s">
        <v>268</v>
      </c>
      <c r="F328" s="12" t="s">
        <v>288</v>
      </c>
      <c r="G328" s="14" t="s">
        <v>289</v>
      </c>
      <c r="H328" s="12">
        <v>1</v>
      </c>
      <c r="I328" s="13">
        <v>129577.43</v>
      </c>
      <c r="J328" s="53">
        <f t="shared" si="25"/>
        <v>129577.43</v>
      </c>
    </row>
    <row r="329" spans="2:10">
      <c r="B329" s="48">
        <v>100</v>
      </c>
      <c r="C329" s="23">
        <v>100</v>
      </c>
      <c r="D329" s="8" t="s">
        <v>287</v>
      </c>
      <c r="E329" s="12" t="s">
        <v>268</v>
      </c>
      <c r="F329" s="12" t="s">
        <v>290</v>
      </c>
      <c r="G329" s="14" t="s">
        <v>291</v>
      </c>
      <c r="H329" s="12">
        <v>1</v>
      </c>
      <c r="I329" s="13">
        <v>140000</v>
      </c>
      <c r="J329" s="53">
        <f t="shared" si="25"/>
        <v>140000</v>
      </c>
    </row>
    <row r="330" spans="2:10">
      <c r="B330" s="48">
        <v>100</v>
      </c>
      <c r="C330" s="23">
        <v>100</v>
      </c>
      <c r="D330" s="8" t="s">
        <v>292</v>
      </c>
      <c r="E330" s="12" t="s">
        <v>268</v>
      </c>
      <c r="F330" s="12" t="s">
        <v>293</v>
      </c>
      <c r="G330" s="14" t="s">
        <v>294</v>
      </c>
      <c r="H330" s="12">
        <v>1</v>
      </c>
      <c r="I330" s="13">
        <v>129577.43</v>
      </c>
      <c r="J330" s="53">
        <f t="shared" si="25"/>
        <v>129577.43</v>
      </c>
    </row>
    <row r="331" spans="2:10">
      <c r="B331" s="48">
        <v>100</v>
      </c>
      <c r="C331" s="23">
        <v>100</v>
      </c>
      <c r="D331" s="8" t="s">
        <v>295</v>
      </c>
      <c r="E331" s="12" t="s">
        <v>268</v>
      </c>
      <c r="F331" s="12" t="s">
        <v>296</v>
      </c>
      <c r="G331" s="14" t="s">
        <v>297</v>
      </c>
      <c r="H331" s="12">
        <v>1</v>
      </c>
      <c r="I331" s="13">
        <v>47100</v>
      </c>
      <c r="J331" s="53">
        <f t="shared" si="25"/>
        <v>47100</v>
      </c>
    </row>
    <row r="332" spans="2:10">
      <c r="B332" s="48">
        <v>100</v>
      </c>
      <c r="C332" s="23">
        <v>100</v>
      </c>
      <c r="D332" s="8" t="s">
        <v>295</v>
      </c>
      <c r="E332" s="12" t="s">
        <v>268</v>
      </c>
      <c r="F332" s="12" t="s">
        <v>298</v>
      </c>
      <c r="G332" s="14" t="s">
        <v>299</v>
      </c>
      <c r="H332" s="12">
        <v>1</v>
      </c>
      <c r="I332" s="13">
        <v>47100</v>
      </c>
      <c r="J332" s="53">
        <f t="shared" si="25"/>
        <v>47100</v>
      </c>
    </row>
    <row r="333" spans="2:10">
      <c r="B333" s="48">
        <v>100</v>
      </c>
      <c r="C333" s="23">
        <v>100</v>
      </c>
      <c r="D333" s="8" t="s">
        <v>300</v>
      </c>
      <c r="E333" s="12" t="s">
        <v>268</v>
      </c>
      <c r="F333" s="12" t="s">
        <v>301</v>
      </c>
      <c r="G333" s="14" t="s">
        <v>302</v>
      </c>
      <c r="H333" s="12">
        <v>1</v>
      </c>
      <c r="I333" s="13">
        <v>52355</v>
      </c>
      <c r="J333" s="53">
        <f t="shared" si="25"/>
        <v>52355</v>
      </c>
    </row>
    <row r="334" spans="2:10">
      <c r="B334" s="48">
        <v>100</v>
      </c>
      <c r="C334" s="23">
        <v>100</v>
      </c>
      <c r="D334" s="8" t="s">
        <v>303</v>
      </c>
      <c r="E334" s="12" t="s">
        <v>268</v>
      </c>
      <c r="F334" s="12" t="s">
        <v>304</v>
      </c>
      <c r="G334" s="14" t="s">
        <v>305</v>
      </c>
      <c r="H334" s="12">
        <v>1</v>
      </c>
      <c r="I334" s="13">
        <v>2079400.42</v>
      </c>
      <c r="J334" s="53">
        <f t="shared" si="25"/>
        <v>2079400.42</v>
      </c>
    </row>
    <row r="335" spans="2:10">
      <c r="B335" s="48">
        <v>100</v>
      </c>
      <c r="C335" s="23">
        <v>100</v>
      </c>
      <c r="D335" s="8" t="s">
        <v>306</v>
      </c>
      <c r="E335" s="12" t="s">
        <v>268</v>
      </c>
      <c r="F335" s="12" t="s">
        <v>307</v>
      </c>
      <c r="G335" s="14" t="s">
        <v>308</v>
      </c>
      <c r="H335" s="12">
        <v>1</v>
      </c>
      <c r="I335" s="13">
        <v>2082089.83</v>
      </c>
      <c r="J335" s="53">
        <f t="shared" si="25"/>
        <v>2082089.83</v>
      </c>
    </row>
    <row r="336" spans="2:10">
      <c r="B336" s="48">
        <v>100</v>
      </c>
      <c r="C336" s="23">
        <v>100</v>
      </c>
      <c r="D336" s="8" t="s">
        <v>306</v>
      </c>
      <c r="E336" s="12" t="s">
        <v>268</v>
      </c>
      <c r="F336" s="12" t="s">
        <v>309</v>
      </c>
      <c r="G336" s="14" t="s">
        <v>310</v>
      </c>
      <c r="H336" s="12">
        <v>1</v>
      </c>
      <c r="I336" s="13">
        <v>2082089.83</v>
      </c>
      <c r="J336" s="53">
        <f t="shared" si="25"/>
        <v>2082089.83</v>
      </c>
    </row>
    <row r="337" spans="2:10">
      <c r="B337" s="48">
        <v>100</v>
      </c>
      <c r="C337" s="23">
        <v>100</v>
      </c>
      <c r="D337" s="8" t="s">
        <v>306</v>
      </c>
      <c r="E337" s="12" t="s">
        <v>268</v>
      </c>
      <c r="F337" s="12" t="s">
        <v>311</v>
      </c>
      <c r="G337" s="14" t="s">
        <v>312</v>
      </c>
      <c r="H337" s="12">
        <v>1</v>
      </c>
      <c r="I337" s="13">
        <v>2082089.83</v>
      </c>
      <c r="J337" s="53">
        <f t="shared" si="25"/>
        <v>2082089.83</v>
      </c>
    </row>
    <row r="338" spans="2:10">
      <c r="B338" s="48">
        <v>100</v>
      </c>
      <c r="C338" s="23">
        <v>100</v>
      </c>
      <c r="D338" s="8" t="s">
        <v>313</v>
      </c>
      <c r="E338" s="12" t="s">
        <v>268</v>
      </c>
      <c r="F338" s="12" t="s">
        <v>314</v>
      </c>
      <c r="G338" s="14" t="s">
        <v>315</v>
      </c>
      <c r="H338" s="12">
        <v>1</v>
      </c>
      <c r="I338" s="13">
        <v>2079400.42</v>
      </c>
      <c r="J338" s="53">
        <f t="shared" si="25"/>
        <v>2079400.42</v>
      </c>
    </row>
    <row r="339" spans="2:10">
      <c r="B339" s="48"/>
      <c r="C339" s="23"/>
      <c r="D339" s="20" t="s">
        <v>263</v>
      </c>
      <c r="E339" s="20"/>
      <c r="F339" s="21"/>
      <c r="G339" s="21"/>
      <c r="H339" s="21"/>
      <c r="I339" s="19"/>
      <c r="J339" s="50"/>
    </row>
    <row r="340" spans="2:10" s="29" customFormat="1">
      <c r="B340" s="140"/>
      <c r="C340" s="130"/>
      <c r="D340" s="130"/>
      <c r="E340" s="130"/>
      <c r="F340" s="131"/>
      <c r="G340" s="130"/>
      <c r="H340" s="131"/>
      <c r="I340" s="132">
        <f>SUM(I322:I339)</f>
        <v>19660441.990000002</v>
      </c>
      <c r="J340" s="141">
        <f>SUM(J322:J339)</f>
        <v>19660441.990000002</v>
      </c>
    </row>
    <row r="341" spans="2:10" s="29" customFormat="1">
      <c r="B341" s="140"/>
      <c r="C341" s="130"/>
      <c r="D341" s="130"/>
      <c r="E341" s="130"/>
      <c r="F341" s="131"/>
      <c r="G341" s="130"/>
      <c r="H341" s="131"/>
      <c r="I341" s="132"/>
      <c r="J341" s="141"/>
    </row>
    <row r="342" spans="2:10" ht="22.8">
      <c r="B342" s="96" t="s">
        <v>3</v>
      </c>
      <c r="C342" s="97" t="s">
        <v>4</v>
      </c>
      <c r="D342" s="97" t="s">
        <v>5</v>
      </c>
      <c r="E342" s="100" t="s">
        <v>322</v>
      </c>
      <c r="F342" s="97" t="s">
        <v>6</v>
      </c>
      <c r="G342" s="97" t="s">
        <v>7</v>
      </c>
      <c r="H342" s="97" t="s">
        <v>8</v>
      </c>
      <c r="I342" s="98" t="s">
        <v>9</v>
      </c>
      <c r="J342" s="99" t="s">
        <v>725</v>
      </c>
    </row>
    <row r="343" spans="2:10">
      <c r="B343" s="48">
        <v>100</v>
      </c>
      <c r="C343" s="23">
        <v>100</v>
      </c>
      <c r="D343" s="71" t="s">
        <v>396</v>
      </c>
      <c r="E343" s="71" t="s">
        <v>394</v>
      </c>
      <c r="F343" s="71" t="s">
        <v>393</v>
      </c>
      <c r="G343" s="128">
        <v>43062</v>
      </c>
      <c r="H343" s="26">
        <v>1</v>
      </c>
      <c r="I343" s="68">
        <v>212060.16</v>
      </c>
      <c r="J343" s="73">
        <f>+H343*I343</f>
        <v>212060.16</v>
      </c>
    </row>
    <row r="344" spans="2:10">
      <c r="B344" s="48">
        <v>100</v>
      </c>
      <c r="C344" s="23">
        <v>100</v>
      </c>
      <c r="D344" s="71" t="s">
        <v>400</v>
      </c>
      <c r="E344" s="71" t="s">
        <v>399</v>
      </c>
      <c r="F344" s="71" t="s">
        <v>401</v>
      </c>
      <c r="G344" s="128">
        <v>43062</v>
      </c>
      <c r="H344" s="26">
        <v>1</v>
      </c>
      <c r="I344" s="68">
        <v>62260</v>
      </c>
      <c r="J344" s="73">
        <f t="shared" ref="J344:J407" si="26">+H344*I344</f>
        <v>62260</v>
      </c>
    </row>
    <row r="345" spans="2:10">
      <c r="B345" s="48">
        <v>100</v>
      </c>
      <c r="C345" s="23">
        <v>100</v>
      </c>
      <c r="D345" s="71" t="s">
        <v>403</v>
      </c>
      <c r="E345" s="71" t="s">
        <v>402</v>
      </c>
      <c r="F345" s="71" t="s">
        <v>404</v>
      </c>
      <c r="G345" s="128">
        <v>43062</v>
      </c>
      <c r="H345" s="26">
        <v>1</v>
      </c>
      <c r="I345" s="68">
        <v>95345.33</v>
      </c>
      <c r="J345" s="73">
        <f t="shared" si="26"/>
        <v>95345.33</v>
      </c>
    </row>
    <row r="346" spans="2:10">
      <c r="B346" s="48">
        <v>100</v>
      </c>
      <c r="C346" s="23">
        <v>100</v>
      </c>
      <c r="D346" s="71" t="s">
        <v>406</v>
      </c>
      <c r="E346" s="71" t="s">
        <v>405</v>
      </c>
      <c r="F346" s="71" t="s">
        <v>393</v>
      </c>
      <c r="G346" s="128">
        <v>43062</v>
      </c>
      <c r="H346" s="26">
        <v>1</v>
      </c>
      <c r="I346" s="68">
        <v>43167</v>
      </c>
      <c r="J346" s="73">
        <f t="shared" si="26"/>
        <v>43167</v>
      </c>
    </row>
    <row r="347" spans="2:10">
      <c r="B347" s="48">
        <v>100</v>
      </c>
      <c r="C347" s="23">
        <v>100</v>
      </c>
      <c r="D347" s="71"/>
      <c r="E347" s="71" t="s">
        <v>405</v>
      </c>
      <c r="F347" s="71"/>
      <c r="G347" s="128">
        <v>43062</v>
      </c>
      <c r="H347" s="26">
        <v>1</v>
      </c>
      <c r="I347" s="68">
        <v>21840</v>
      </c>
      <c r="J347" s="73">
        <f t="shared" si="26"/>
        <v>21840</v>
      </c>
    </row>
    <row r="348" spans="2:10">
      <c r="B348" s="48">
        <v>100</v>
      </c>
      <c r="C348" s="23">
        <v>100</v>
      </c>
      <c r="D348" s="71" t="s">
        <v>411</v>
      </c>
      <c r="E348" s="71" t="s">
        <v>409</v>
      </c>
      <c r="F348" s="71" t="s">
        <v>413</v>
      </c>
      <c r="G348" s="128">
        <v>43062</v>
      </c>
      <c r="H348" s="26">
        <v>1</v>
      </c>
      <c r="I348" s="68">
        <v>43167</v>
      </c>
      <c r="J348" s="73">
        <f t="shared" si="26"/>
        <v>43167</v>
      </c>
    </row>
    <row r="349" spans="2:10">
      <c r="B349" s="48">
        <v>100</v>
      </c>
      <c r="C349" s="23">
        <v>100</v>
      </c>
      <c r="D349" s="71" t="s">
        <v>415</v>
      </c>
      <c r="E349" s="71" t="s">
        <v>414</v>
      </c>
      <c r="F349" s="71" t="s">
        <v>417</v>
      </c>
      <c r="G349" s="128">
        <v>43062</v>
      </c>
      <c r="H349" s="26">
        <v>1</v>
      </c>
      <c r="I349" s="68">
        <v>52228.74</v>
      </c>
      <c r="J349" s="73">
        <f t="shared" si="26"/>
        <v>52228.74</v>
      </c>
    </row>
    <row r="350" spans="2:10">
      <c r="B350" s="48">
        <v>100</v>
      </c>
      <c r="C350" s="23">
        <v>100</v>
      </c>
      <c r="D350" s="71" t="s">
        <v>419</v>
      </c>
      <c r="E350" s="71" t="s">
        <v>418</v>
      </c>
      <c r="F350" s="71" t="s">
        <v>421</v>
      </c>
      <c r="G350" s="128">
        <v>43062</v>
      </c>
      <c r="H350" s="26">
        <v>1</v>
      </c>
      <c r="I350" s="68">
        <v>85463.31</v>
      </c>
      <c r="J350" s="73">
        <f t="shared" si="26"/>
        <v>85463.31</v>
      </c>
    </row>
    <row r="351" spans="2:10">
      <c r="B351" s="48">
        <v>100</v>
      </c>
      <c r="C351" s="23">
        <v>100</v>
      </c>
      <c r="D351" s="71" t="s">
        <v>406</v>
      </c>
      <c r="E351" s="71" t="s">
        <v>422</v>
      </c>
      <c r="F351" s="71" t="s">
        <v>425</v>
      </c>
      <c r="G351" s="128">
        <v>43062</v>
      </c>
      <c r="H351" s="26">
        <v>1</v>
      </c>
      <c r="I351" s="68">
        <v>85463.31</v>
      </c>
      <c r="J351" s="73">
        <f t="shared" si="26"/>
        <v>85463.31</v>
      </c>
    </row>
    <row r="352" spans="2:10">
      <c r="B352" s="48">
        <v>100</v>
      </c>
      <c r="C352" s="23">
        <v>100</v>
      </c>
      <c r="D352" s="71"/>
      <c r="E352" s="71" t="s">
        <v>422</v>
      </c>
      <c r="F352" s="71"/>
      <c r="G352" s="128">
        <v>43062</v>
      </c>
      <c r="H352" s="26">
        <v>1</v>
      </c>
      <c r="I352" s="68">
        <v>43167</v>
      </c>
      <c r="J352" s="73">
        <f t="shared" si="26"/>
        <v>43167</v>
      </c>
    </row>
    <row r="353" spans="2:10">
      <c r="B353" s="48">
        <v>100</v>
      </c>
      <c r="C353" s="23">
        <v>100</v>
      </c>
      <c r="D353" s="71" t="s">
        <v>341</v>
      </c>
      <c r="E353" s="71" t="s">
        <v>427</v>
      </c>
      <c r="F353" s="71" t="s">
        <v>429</v>
      </c>
      <c r="G353" s="128">
        <v>43062</v>
      </c>
      <c r="H353" s="26">
        <v>1</v>
      </c>
      <c r="I353" s="68">
        <v>37405</v>
      </c>
      <c r="J353" s="73">
        <f t="shared" si="26"/>
        <v>37405</v>
      </c>
    </row>
    <row r="354" spans="2:10">
      <c r="B354" s="48">
        <v>100</v>
      </c>
      <c r="C354" s="23">
        <v>100</v>
      </c>
      <c r="D354" s="71" t="s">
        <v>400</v>
      </c>
      <c r="E354" s="71" t="s">
        <v>430</v>
      </c>
      <c r="F354" s="71" t="s">
        <v>432</v>
      </c>
      <c r="G354" s="128">
        <v>43062</v>
      </c>
      <c r="H354" s="26">
        <v>1</v>
      </c>
      <c r="I354" s="68">
        <v>59369.99</v>
      </c>
      <c r="J354" s="73">
        <f t="shared" si="26"/>
        <v>59369.99</v>
      </c>
    </row>
    <row r="355" spans="2:10">
      <c r="B355" s="48">
        <v>100</v>
      </c>
      <c r="C355" s="23">
        <v>100</v>
      </c>
      <c r="D355" s="71" t="s">
        <v>386</v>
      </c>
      <c r="E355" s="71" t="s">
        <v>433</v>
      </c>
      <c r="F355" s="71" t="s">
        <v>435</v>
      </c>
      <c r="G355" s="128">
        <v>43062</v>
      </c>
      <c r="H355" s="26">
        <v>1</v>
      </c>
      <c r="I355" s="68">
        <v>62260</v>
      </c>
      <c r="J355" s="73">
        <f t="shared" si="26"/>
        <v>62260</v>
      </c>
    </row>
    <row r="356" spans="2:10">
      <c r="B356" s="48">
        <v>100</v>
      </c>
      <c r="C356" s="23">
        <v>100</v>
      </c>
      <c r="D356" s="71" t="s">
        <v>438</v>
      </c>
      <c r="E356" s="71" t="s">
        <v>436</v>
      </c>
      <c r="F356" s="71" t="s">
        <v>440</v>
      </c>
      <c r="G356" s="128">
        <v>43062</v>
      </c>
      <c r="H356" s="26">
        <v>1</v>
      </c>
      <c r="I356" s="68">
        <v>52228.74</v>
      </c>
      <c r="J356" s="73">
        <f t="shared" si="26"/>
        <v>52228.74</v>
      </c>
    </row>
    <row r="357" spans="2:10">
      <c r="B357" s="48">
        <v>100</v>
      </c>
      <c r="C357" s="23">
        <v>100</v>
      </c>
      <c r="D357" s="71" t="s">
        <v>441</v>
      </c>
      <c r="E357" s="71" t="s">
        <v>436</v>
      </c>
      <c r="F357" s="71" t="s">
        <v>442</v>
      </c>
      <c r="G357" s="128">
        <v>43062</v>
      </c>
      <c r="H357" s="26">
        <v>1</v>
      </c>
      <c r="I357" s="68">
        <v>134729.01</v>
      </c>
      <c r="J357" s="73">
        <f t="shared" si="26"/>
        <v>134729.01</v>
      </c>
    </row>
    <row r="358" spans="2:10">
      <c r="B358" s="48">
        <v>100</v>
      </c>
      <c r="C358" s="23">
        <v>100</v>
      </c>
      <c r="D358" s="71" t="s">
        <v>337</v>
      </c>
      <c r="E358" s="71" t="s">
        <v>436</v>
      </c>
      <c r="F358" s="71" t="s">
        <v>444</v>
      </c>
      <c r="G358" s="128">
        <v>43062</v>
      </c>
      <c r="H358" s="26">
        <v>1</v>
      </c>
      <c r="I358" s="68">
        <v>186875.02</v>
      </c>
      <c r="J358" s="73">
        <f t="shared" si="26"/>
        <v>186875.02</v>
      </c>
    </row>
    <row r="359" spans="2:10">
      <c r="B359" s="48">
        <v>100</v>
      </c>
      <c r="C359" s="23">
        <v>100</v>
      </c>
      <c r="D359" s="71" t="s">
        <v>391</v>
      </c>
      <c r="E359" s="71" t="s">
        <v>445</v>
      </c>
      <c r="F359" s="71" t="s">
        <v>449</v>
      </c>
      <c r="G359" s="128">
        <v>43062</v>
      </c>
      <c r="H359" s="26">
        <v>1</v>
      </c>
      <c r="I359" s="68">
        <v>18556.41</v>
      </c>
      <c r="J359" s="73">
        <f t="shared" si="26"/>
        <v>18556.41</v>
      </c>
    </row>
    <row r="360" spans="2:10">
      <c r="B360" s="48">
        <v>100</v>
      </c>
      <c r="C360" s="23">
        <v>100</v>
      </c>
      <c r="D360" s="71" t="s">
        <v>451</v>
      </c>
      <c r="E360" s="71" t="s">
        <v>450</v>
      </c>
      <c r="F360" s="71" t="s">
        <v>452</v>
      </c>
      <c r="G360" s="128">
        <v>43062</v>
      </c>
      <c r="H360" s="26">
        <v>1</v>
      </c>
      <c r="I360" s="68">
        <v>86804.63</v>
      </c>
      <c r="J360" s="73">
        <f t="shared" si="26"/>
        <v>86804.63</v>
      </c>
    </row>
    <row r="361" spans="2:10">
      <c r="B361" s="48">
        <v>100</v>
      </c>
      <c r="C361" s="23">
        <v>100</v>
      </c>
      <c r="D361" s="71" t="s">
        <v>454</v>
      </c>
      <c r="E361" s="71" t="s">
        <v>453</v>
      </c>
      <c r="F361" s="71" t="s">
        <v>456</v>
      </c>
      <c r="G361" s="128">
        <v>43062</v>
      </c>
      <c r="H361" s="26">
        <v>1</v>
      </c>
      <c r="I361" s="68">
        <v>62260</v>
      </c>
      <c r="J361" s="73">
        <f t="shared" si="26"/>
        <v>62260</v>
      </c>
    </row>
    <row r="362" spans="2:10">
      <c r="B362" s="48">
        <v>100</v>
      </c>
      <c r="C362" s="23">
        <v>100</v>
      </c>
      <c r="D362" s="71"/>
      <c r="E362" s="71" t="s">
        <v>457</v>
      </c>
      <c r="F362" s="71"/>
      <c r="G362" s="128">
        <v>43062</v>
      </c>
      <c r="H362" s="26">
        <v>1</v>
      </c>
      <c r="I362" s="68">
        <v>30851.01</v>
      </c>
      <c r="J362" s="73">
        <f t="shared" si="26"/>
        <v>30851.01</v>
      </c>
    </row>
    <row r="363" spans="2:10">
      <c r="B363" s="48">
        <v>100</v>
      </c>
      <c r="C363" s="23">
        <v>100</v>
      </c>
      <c r="D363" s="71" t="s">
        <v>454</v>
      </c>
      <c r="E363" s="71" t="s">
        <v>458</v>
      </c>
      <c r="F363" s="71" t="s">
        <v>460</v>
      </c>
      <c r="G363" s="128">
        <v>43062</v>
      </c>
      <c r="H363" s="26">
        <v>1</v>
      </c>
      <c r="I363" s="68">
        <v>30851.01</v>
      </c>
      <c r="J363" s="73">
        <f t="shared" si="26"/>
        <v>30851.01</v>
      </c>
    </row>
    <row r="364" spans="2:10">
      <c r="B364" s="48">
        <v>100</v>
      </c>
      <c r="C364" s="23">
        <v>100</v>
      </c>
      <c r="D364" s="71" t="s">
        <v>454</v>
      </c>
      <c r="E364" s="71" t="s">
        <v>461</v>
      </c>
      <c r="F364" s="71" t="s">
        <v>463</v>
      </c>
      <c r="G364" s="128">
        <v>43062</v>
      </c>
      <c r="H364" s="26">
        <v>1</v>
      </c>
      <c r="I364" s="68">
        <v>30851.01</v>
      </c>
      <c r="J364" s="73">
        <f t="shared" si="26"/>
        <v>30851.01</v>
      </c>
    </row>
    <row r="365" spans="2:10">
      <c r="B365" s="48">
        <v>100</v>
      </c>
      <c r="C365" s="23">
        <v>100</v>
      </c>
      <c r="D365" s="71" t="s">
        <v>465</v>
      </c>
      <c r="E365" s="71" t="s">
        <v>464</v>
      </c>
      <c r="F365" s="71" t="s">
        <v>467</v>
      </c>
      <c r="G365" s="128">
        <v>43062</v>
      </c>
      <c r="H365" s="26">
        <v>1</v>
      </c>
      <c r="I365" s="68">
        <v>30851.01</v>
      </c>
      <c r="J365" s="73">
        <f t="shared" si="26"/>
        <v>30851.01</v>
      </c>
    </row>
    <row r="366" spans="2:10">
      <c r="B366" s="48">
        <v>100</v>
      </c>
      <c r="C366" s="23">
        <v>100</v>
      </c>
      <c r="D366" s="71" t="s">
        <v>470</v>
      </c>
      <c r="E366" s="71" t="s">
        <v>468</v>
      </c>
      <c r="F366" s="71" t="s">
        <v>472</v>
      </c>
      <c r="G366" s="128">
        <v>43062</v>
      </c>
      <c r="H366" s="26">
        <v>1</v>
      </c>
      <c r="I366" s="68">
        <v>47131.81</v>
      </c>
      <c r="J366" s="73">
        <f t="shared" si="26"/>
        <v>47131.81</v>
      </c>
    </row>
    <row r="367" spans="2:10">
      <c r="B367" s="48">
        <v>100</v>
      </c>
      <c r="C367" s="23">
        <v>100</v>
      </c>
      <c r="D367" s="71" t="s">
        <v>335</v>
      </c>
      <c r="E367" s="71" t="s">
        <v>468</v>
      </c>
      <c r="F367" s="71"/>
      <c r="G367" s="128">
        <v>43062</v>
      </c>
      <c r="H367" s="26">
        <v>1</v>
      </c>
      <c r="I367" s="68">
        <v>134729.01</v>
      </c>
      <c r="J367" s="73">
        <f t="shared" si="26"/>
        <v>134729.01</v>
      </c>
    </row>
    <row r="368" spans="2:10">
      <c r="B368" s="48">
        <v>100</v>
      </c>
      <c r="C368" s="23">
        <v>100</v>
      </c>
      <c r="D368" s="71" t="s">
        <v>475</v>
      </c>
      <c r="E368" s="71" t="s">
        <v>474</v>
      </c>
      <c r="F368" s="71" t="s">
        <v>476</v>
      </c>
      <c r="G368" s="128">
        <v>43062</v>
      </c>
      <c r="H368" s="26">
        <v>1</v>
      </c>
      <c r="I368" s="68">
        <v>69931</v>
      </c>
      <c r="J368" s="73">
        <f t="shared" si="26"/>
        <v>69931</v>
      </c>
    </row>
    <row r="369" spans="2:10">
      <c r="B369" s="48">
        <v>100</v>
      </c>
      <c r="C369" s="23">
        <v>100</v>
      </c>
      <c r="D369" s="71" t="s">
        <v>337</v>
      </c>
      <c r="E369" s="71" t="s">
        <v>474</v>
      </c>
      <c r="F369" s="71"/>
      <c r="G369" s="128">
        <v>43062</v>
      </c>
      <c r="H369" s="26">
        <v>1</v>
      </c>
      <c r="I369" s="68">
        <v>139933.01</v>
      </c>
      <c r="J369" s="73">
        <f t="shared" si="26"/>
        <v>139933.01</v>
      </c>
    </row>
    <row r="370" spans="2:10">
      <c r="B370" s="48">
        <v>100</v>
      </c>
      <c r="C370" s="23">
        <v>100</v>
      </c>
      <c r="D370" s="71" t="s">
        <v>438</v>
      </c>
      <c r="E370" s="71" t="s">
        <v>478</v>
      </c>
      <c r="F370" s="71" t="s">
        <v>480</v>
      </c>
      <c r="G370" s="128">
        <v>43062</v>
      </c>
      <c r="H370" s="26">
        <v>1</v>
      </c>
      <c r="I370" s="68">
        <v>37405</v>
      </c>
      <c r="J370" s="73">
        <f t="shared" si="26"/>
        <v>37405</v>
      </c>
    </row>
    <row r="371" spans="2:10">
      <c r="B371" s="48">
        <v>100</v>
      </c>
      <c r="C371" s="23">
        <v>100</v>
      </c>
      <c r="D371" s="71" t="s">
        <v>337</v>
      </c>
      <c r="E371" s="71" t="s">
        <v>478</v>
      </c>
      <c r="F371" s="71"/>
      <c r="G371" s="128">
        <v>43062</v>
      </c>
      <c r="H371" s="26">
        <v>1</v>
      </c>
      <c r="I371" s="68">
        <v>134729.01</v>
      </c>
      <c r="J371" s="73">
        <f t="shared" si="26"/>
        <v>134729.01</v>
      </c>
    </row>
    <row r="372" spans="2:10">
      <c r="B372" s="48">
        <v>100</v>
      </c>
      <c r="C372" s="23">
        <v>100</v>
      </c>
      <c r="D372" s="71" t="s">
        <v>438</v>
      </c>
      <c r="E372" s="71" t="s">
        <v>482</v>
      </c>
      <c r="F372" s="71" t="s">
        <v>484</v>
      </c>
      <c r="G372" s="128">
        <v>43062</v>
      </c>
      <c r="H372" s="26">
        <v>1</v>
      </c>
      <c r="I372" s="68">
        <v>37405</v>
      </c>
      <c r="J372" s="73">
        <f t="shared" si="26"/>
        <v>37405</v>
      </c>
    </row>
    <row r="373" spans="2:10">
      <c r="B373" s="48">
        <v>100</v>
      </c>
      <c r="C373" s="23">
        <v>100</v>
      </c>
      <c r="D373" s="71" t="s">
        <v>337</v>
      </c>
      <c r="E373" s="71" t="s">
        <v>482</v>
      </c>
      <c r="F373" s="71"/>
      <c r="G373" s="128">
        <v>43062</v>
      </c>
      <c r="H373" s="26">
        <v>1</v>
      </c>
      <c r="I373" s="68">
        <v>134729.01</v>
      </c>
      <c r="J373" s="73">
        <f t="shared" si="26"/>
        <v>134729.01</v>
      </c>
    </row>
    <row r="374" spans="2:10">
      <c r="B374" s="48">
        <v>100</v>
      </c>
      <c r="C374" s="23">
        <v>100</v>
      </c>
      <c r="D374" s="71" t="s">
        <v>487</v>
      </c>
      <c r="E374" s="71" t="s">
        <v>486</v>
      </c>
      <c r="F374" s="71" t="s">
        <v>360</v>
      </c>
      <c r="G374" s="128">
        <v>43062</v>
      </c>
      <c r="H374" s="26">
        <v>1</v>
      </c>
      <c r="I374" s="68">
        <v>37405</v>
      </c>
      <c r="J374" s="73">
        <f t="shared" si="26"/>
        <v>37405</v>
      </c>
    </row>
    <row r="375" spans="2:10">
      <c r="B375" s="48">
        <v>100</v>
      </c>
      <c r="C375" s="23">
        <v>100</v>
      </c>
      <c r="D375" s="71" t="s">
        <v>332</v>
      </c>
      <c r="E375" s="71" t="s">
        <v>490</v>
      </c>
      <c r="F375" s="71" t="s">
        <v>492</v>
      </c>
      <c r="G375" s="128">
        <v>43062</v>
      </c>
      <c r="H375" s="26">
        <v>1</v>
      </c>
      <c r="I375" s="68">
        <v>37405</v>
      </c>
      <c r="J375" s="73">
        <f t="shared" si="26"/>
        <v>37405</v>
      </c>
    </row>
    <row r="376" spans="2:10">
      <c r="B376" s="48">
        <v>100</v>
      </c>
      <c r="C376" s="23">
        <v>100</v>
      </c>
      <c r="D376" s="71" t="s">
        <v>332</v>
      </c>
      <c r="E376" s="71" t="s">
        <v>493</v>
      </c>
      <c r="F376" s="71" t="s">
        <v>494</v>
      </c>
      <c r="G376" s="128">
        <v>43062</v>
      </c>
      <c r="H376" s="26">
        <v>1</v>
      </c>
      <c r="I376" s="68">
        <v>62260</v>
      </c>
      <c r="J376" s="73">
        <f t="shared" si="26"/>
        <v>62260</v>
      </c>
    </row>
    <row r="377" spans="2:10">
      <c r="B377" s="48">
        <v>100</v>
      </c>
      <c r="C377" s="23">
        <v>100</v>
      </c>
      <c r="D377" s="71" t="s">
        <v>496</v>
      </c>
      <c r="E377" s="71" t="s">
        <v>495</v>
      </c>
      <c r="F377" s="71" t="s">
        <v>498</v>
      </c>
      <c r="G377" s="128">
        <v>43062</v>
      </c>
      <c r="H377" s="26">
        <v>1</v>
      </c>
      <c r="I377" s="68">
        <v>62260</v>
      </c>
      <c r="J377" s="73">
        <f t="shared" si="26"/>
        <v>62260</v>
      </c>
    </row>
    <row r="378" spans="2:10">
      <c r="B378" s="48">
        <v>100</v>
      </c>
      <c r="C378" s="23">
        <v>100</v>
      </c>
      <c r="D378" s="71" t="s">
        <v>337</v>
      </c>
      <c r="E378" s="71" t="s">
        <v>495</v>
      </c>
      <c r="F378" s="71"/>
      <c r="G378" s="128">
        <v>43062</v>
      </c>
      <c r="H378" s="26">
        <v>1</v>
      </c>
      <c r="I378" s="68">
        <v>289483.61</v>
      </c>
      <c r="J378" s="73">
        <f t="shared" si="26"/>
        <v>289483.61</v>
      </c>
    </row>
    <row r="379" spans="2:10">
      <c r="B379" s="48">
        <v>100</v>
      </c>
      <c r="C379" s="23">
        <v>100</v>
      </c>
      <c r="D379" s="71" t="s">
        <v>332</v>
      </c>
      <c r="E379" s="71" t="s">
        <v>500</v>
      </c>
      <c r="F379" s="71" t="s">
        <v>501</v>
      </c>
      <c r="G379" s="128">
        <v>43062</v>
      </c>
      <c r="H379" s="26">
        <v>1</v>
      </c>
      <c r="I379" s="68">
        <v>11667.01</v>
      </c>
      <c r="J379" s="73">
        <f t="shared" si="26"/>
        <v>11667.01</v>
      </c>
    </row>
    <row r="380" spans="2:10">
      <c r="B380" s="48">
        <v>100</v>
      </c>
      <c r="C380" s="23">
        <v>100</v>
      </c>
      <c r="D380" s="71" t="s">
        <v>391</v>
      </c>
      <c r="E380" s="71" t="s">
        <v>502</v>
      </c>
      <c r="F380" s="71" t="s">
        <v>504</v>
      </c>
      <c r="G380" s="128">
        <v>43062</v>
      </c>
      <c r="H380" s="26">
        <v>1</v>
      </c>
      <c r="I380" s="68">
        <v>62260</v>
      </c>
      <c r="J380" s="73">
        <f t="shared" si="26"/>
        <v>62260</v>
      </c>
    </row>
    <row r="381" spans="2:10">
      <c r="B381" s="48">
        <v>100</v>
      </c>
      <c r="C381" s="23">
        <v>100</v>
      </c>
      <c r="D381" s="71" t="s">
        <v>391</v>
      </c>
      <c r="E381" s="71" t="s">
        <v>505</v>
      </c>
      <c r="F381" s="71" t="s">
        <v>507</v>
      </c>
      <c r="G381" s="128">
        <v>43062</v>
      </c>
      <c r="H381" s="26">
        <v>1</v>
      </c>
      <c r="I381" s="68">
        <v>86804.63</v>
      </c>
      <c r="J381" s="73">
        <f t="shared" si="26"/>
        <v>86804.63</v>
      </c>
    </row>
    <row r="382" spans="2:10">
      <c r="B382" s="48">
        <v>100</v>
      </c>
      <c r="C382" s="23">
        <v>100</v>
      </c>
      <c r="D382" s="71" t="s">
        <v>509</v>
      </c>
      <c r="E382" s="71" t="s">
        <v>508</v>
      </c>
      <c r="F382" s="71" t="s">
        <v>511</v>
      </c>
      <c r="G382" s="128">
        <v>43062</v>
      </c>
      <c r="H382" s="26">
        <v>1</v>
      </c>
      <c r="I382" s="68">
        <v>86804.63</v>
      </c>
      <c r="J382" s="73">
        <f t="shared" si="26"/>
        <v>86804.63</v>
      </c>
    </row>
    <row r="383" spans="2:10">
      <c r="B383" s="48">
        <v>100</v>
      </c>
      <c r="C383" s="23">
        <v>100</v>
      </c>
      <c r="D383" s="71" t="s">
        <v>419</v>
      </c>
      <c r="E383" s="71" t="s">
        <v>512</v>
      </c>
      <c r="F383" s="71" t="s">
        <v>515</v>
      </c>
      <c r="G383" s="128">
        <v>43062</v>
      </c>
      <c r="H383" s="26">
        <v>1</v>
      </c>
      <c r="I383" s="68">
        <v>47856.83</v>
      </c>
      <c r="J383" s="73">
        <f t="shared" si="26"/>
        <v>47856.83</v>
      </c>
    </row>
    <row r="384" spans="2:10">
      <c r="B384" s="48">
        <v>100</v>
      </c>
      <c r="C384" s="23">
        <v>100</v>
      </c>
      <c r="D384" s="71" t="s">
        <v>391</v>
      </c>
      <c r="E384" s="71" t="s">
        <v>516</v>
      </c>
      <c r="F384" s="71" t="s">
        <v>519</v>
      </c>
      <c r="G384" s="128">
        <v>43062</v>
      </c>
      <c r="H384" s="26">
        <v>1</v>
      </c>
      <c r="I384" s="68">
        <v>47856.83</v>
      </c>
      <c r="J384" s="73">
        <f t="shared" si="26"/>
        <v>47856.83</v>
      </c>
    </row>
    <row r="385" spans="2:10">
      <c r="B385" s="48">
        <v>100</v>
      </c>
      <c r="C385" s="23">
        <v>100</v>
      </c>
      <c r="D385" s="71" t="s">
        <v>438</v>
      </c>
      <c r="E385" s="71" t="s">
        <v>520</v>
      </c>
      <c r="F385" s="71" t="s">
        <v>522</v>
      </c>
      <c r="G385" s="128">
        <v>43062</v>
      </c>
      <c r="H385" s="26">
        <v>1</v>
      </c>
      <c r="I385" s="68">
        <v>86804.63</v>
      </c>
      <c r="J385" s="73">
        <f t="shared" si="26"/>
        <v>86804.63</v>
      </c>
    </row>
    <row r="386" spans="2:10">
      <c r="B386" s="48">
        <v>100</v>
      </c>
      <c r="C386" s="23">
        <v>100</v>
      </c>
      <c r="D386" s="71" t="s">
        <v>441</v>
      </c>
      <c r="E386" s="71" t="s">
        <v>523</v>
      </c>
      <c r="F386" s="71" t="s">
        <v>526</v>
      </c>
      <c r="G386" s="128">
        <v>43062</v>
      </c>
      <c r="H386" s="26">
        <v>1</v>
      </c>
      <c r="I386" s="68">
        <v>86804.63</v>
      </c>
      <c r="J386" s="73">
        <f t="shared" si="26"/>
        <v>86804.63</v>
      </c>
    </row>
    <row r="387" spans="2:10">
      <c r="B387" s="48">
        <v>100</v>
      </c>
      <c r="C387" s="23">
        <v>100</v>
      </c>
      <c r="D387" s="71" t="s">
        <v>406</v>
      </c>
      <c r="E387" s="71" t="s">
        <v>528</v>
      </c>
      <c r="F387" s="71" t="s">
        <v>531</v>
      </c>
      <c r="G387" s="128">
        <v>43062</v>
      </c>
      <c r="H387" s="26">
        <v>1</v>
      </c>
      <c r="I387" s="68">
        <v>37405</v>
      </c>
      <c r="J387" s="73">
        <f t="shared" si="26"/>
        <v>37405</v>
      </c>
    </row>
    <row r="388" spans="2:10">
      <c r="B388" s="48">
        <v>100</v>
      </c>
      <c r="C388" s="23">
        <v>100</v>
      </c>
      <c r="D388" s="71" t="s">
        <v>532</v>
      </c>
      <c r="E388" s="71" t="s">
        <v>528</v>
      </c>
      <c r="F388" s="71" t="s">
        <v>746</v>
      </c>
      <c r="G388" s="128">
        <v>43062</v>
      </c>
      <c r="H388" s="26">
        <v>1</v>
      </c>
      <c r="I388" s="68">
        <v>43167</v>
      </c>
      <c r="J388" s="73">
        <f t="shared" si="26"/>
        <v>43167</v>
      </c>
    </row>
    <row r="389" spans="2:10">
      <c r="B389" s="48">
        <v>100</v>
      </c>
      <c r="C389" s="23">
        <v>100</v>
      </c>
      <c r="D389" s="71" t="s">
        <v>535</v>
      </c>
      <c r="E389" s="71" t="s">
        <v>534</v>
      </c>
      <c r="F389" s="71" t="s">
        <v>537</v>
      </c>
      <c r="G389" s="128">
        <v>43062</v>
      </c>
      <c r="H389" s="26">
        <v>1</v>
      </c>
      <c r="I389" s="68">
        <v>19821</v>
      </c>
      <c r="J389" s="73">
        <f t="shared" si="26"/>
        <v>19821</v>
      </c>
    </row>
    <row r="390" spans="2:10">
      <c r="B390" s="48">
        <v>100</v>
      </c>
      <c r="C390" s="23">
        <v>100</v>
      </c>
      <c r="D390" s="71" t="s">
        <v>539</v>
      </c>
      <c r="E390" s="71" t="s">
        <v>538</v>
      </c>
      <c r="F390" s="71" t="s">
        <v>541</v>
      </c>
      <c r="G390" s="128">
        <v>43062</v>
      </c>
      <c r="H390" s="26">
        <v>1</v>
      </c>
      <c r="I390" s="68">
        <v>52228.74</v>
      </c>
      <c r="J390" s="73">
        <f t="shared" si="26"/>
        <v>52228.74</v>
      </c>
    </row>
    <row r="391" spans="2:10">
      <c r="B391" s="48">
        <v>100</v>
      </c>
      <c r="C391" s="23">
        <v>100</v>
      </c>
      <c r="D391" s="71" t="s">
        <v>386</v>
      </c>
      <c r="E391" s="71"/>
      <c r="F391" s="71" t="s">
        <v>543</v>
      </c>
      <c r="G391" s="128">
        <v>43062</v>
      </c>
      <c r="H391" s="26">
        <v>1</v>
      </c>
      <c r="I391" s="68">
        <v>37405</v>
      </c>
      <c r="J391" s="73">
        <f t="shared" si="26"/>
        <v>37405</v>
      </c>
    </row>
    <row r="392" spans="2:10">
      <c r="B392" s="48">
        <v>100</v>
      </c>
      <c r="C392" s="23">
        <v>100</v>
      </c>
      <c r="D392" s="71" t="s">
        <v>545</v>
      </c>
      <c r="E392" s="71" t="s">
        <v>544</v>
      </c>
      <c r="F392" s="71" t="s">
        <v>547</v>
      </c>
      <c r="G392" s="128">
        <v>43062</v>
      </c>
      <c r="H392" s="26">
        <v>1</v>
      </c>
      <c r="I392" s="68">
        <v>52228.74</v>
      </c>
      <c r="J392" s="73">
        <f t="shared" si="26"/>
        <v>52228.74</v>
      </c>
    </row>
    <row r="393" spans="2:10">
      <c r="B393" s="48">
        <v>100</v>
      </c>
      <c r="C393" s="23">
        <v>100</v>
      </c>
      <c r="D393" s="71" t="s">
        <v>386</v>
      </c>
      <c r="E393" s="71" t="s">
        <v>548</v>
      </c>
      <c r="F393" s="71" t="s">
        <v>550</v>
      </c>
      <c r="G393" s="128">
        <v>43062</v>
      </c>
      <c r="H393" s="26">
        <v>1</v>
      </c>
      <c r="I393" s="68">
        <v>64793.8</v>
      </c>
      <c r="J393" s="73">
        <f t="shared" si="26"/>
        <v>64793.8</v>
      </c>
    </row>
    <row r="394" spans="2:10">
      <c r="B394" s="48">
        <v>100</v>
      </c>
      <c r="C394" s="23">
        <v>100</v>
      </c>
      <c r="D394" s="71" t="s">
        <v>415</v>
      </c>
      <c r="E394" s="71" t="s">
        <v>551</v>
      </c>
      <c r="F394" s="71" t="s">
        <v>554</v>
      </c>
      <c r="G394" s="128">
        <v>43062</v>
      </c>
      <c r="H394" s="26">
        <v>1</v>
      </c>
      <c r="I394" s="68">
        <v>36000</v>
      </c>
      <c r="J394" s="73">
        <f t="shared" si="26"/>
        <v>36000</v>
      </c>
    </row>
    <row r="395" spans="2:10">
      <c r="B395" s="48">
        <v>100</v>
      </c>
      <c r="C395" s="23">
        <v>100</v>
      </c>
      <c r="D395" s="71" t="s">
        <v>557</v>
      </c>
      <c r="E395" s="71" t="s">
        <v>555</v>
      </c>
      <c r="F395" s="71" t="s">
        <v>559</v>
      </c>
      <c r="G395" s="128">
        <v>43062</v>
      </c>
      <c r="H395" s="26">
        <v>1</v>
      </c>
      <c r="I395" s="68">
        <v>52228.74</v>
      </c>
      <c r="J395" s="73">
        <f t="shared" si="26"/>
        <v>52228.74</v>
      </c>
    </row>
    <row r="396" spans="2:10">
      <c r="B396" s="48">
        <v>100</v>
      </c>
      <c r="C396" s="23">
        <v>100</v>
      </c>
      <c r="D396" s="71" t="s">
        <v>561</v>
      </c>
      <c r="E396" s="71" t="s">
        <v>560</v>
      </c>
      <c r="F396" s="71" t="s">
        <v>563</v>
      </c>
      <c r="G396" s="128">
        <v>43062</v>
      </c>
      <c r="H396" s="26">
        <v>1</v>
      </c>
      <c r="I396" s="68">
        <v>47856.54</v>
      </c>
      <c r="J396" s="73">
        <f t="shared" si="26"/>
        <v>47856.54</v>
      </c>
    </row>
    <row r="397" spans="2:10">
      <c r="B397" s="48">
        <v>100</v>
      </c>
      <c r="C397" s="23">
        <v>100</v>
      </c>
      <c r="D397" s="71" t="s">
        <v>400</v>
      </c>
      <c r="E397" s="71" t="s">
        <v>564</v>
      </c>
      <c r="F397" s="71" t="s">
        <v>749</v>
      </c>
      <c r="G397" s="128">
        <v>43062</v>
      </c>
      <c r="H397" s="26">
        <v>1</v>
      </c>
      <c r="I397" s="68">
        <v>16500</v>
      </c>
      <c r="J397" s="73">
        <f t="shared" si="26"/>
        <v>16500</v>
      </c>
    </row>
    <row r="398" spans="2:10">
      <c r="B398" s="48">
        <v>100</v>
      </c>
      <c r="C398" s="23">
        <v>100</v>
      </c>
      <c r="D398" s="71" t="s">
        <v>747</v>
      </c>
      <c r="E398" s="71" t="s">
        <v>564</v>
      </c>
      <c r="F398" s="71" t="s">
        <v>750</v>
      </c>
      <c r="G398" s="128">
        <v>43062</v>
      </c>
      <c r="H398" s="26">
        <v>1</v>
      </c>
      <c r="I398" s="68">
        <v>62260</v>
      </c>
      <c r="J398" s="73">
        <f t="shared" si="26"/>
        <v>62260</v>
      </c>
    </row>
    <row r="399" spans="2:10">
      <c r="B399" s="48">
        <v>100</v>
      </c>
      <c r="C399" s="23">
        <v>100</v>
      </c>
      <c r="D399" s="77" t="s">
        <v>570</v>
      </c>
      <c r="E399" s="71" t="s">
        <v>568</v>
      </c>
      <c r="F399" s="71" t="s">
        <v>572</v>
      </c>
      <c r="G399" s="128">
        <v>43062</v>
      </c>
      <c r="H399" s="26">
        <v>1</v>
      </c>
      <c r="I399" s="68">
        <v>52228.74</v>
      </c>
      <c r="J399" s="73">
        <f t="shared" si="26"/>
        <v>52228.74</v>
      </c>
    </row>
    <row r="400" spans="2:10">
      <c r="B400" s="48">
        <v>100</v>
      </c>
      <c r="C400" s="23">
        <v>100</v>
      </c>
      <c r="D400" s="77" t="s">
        <v>573</v>
      </c>
      <c r="E400" s="71" t="s">
        <v>568</v>
      </c>
      <c r="F400" s="71" t="s">
        <v>581</v>
      </c>
      <c r="G400" s="128">
        <v>43062</v>
      </c>
      <c r="H400" s="26">
        <v>1</v>
      </c>
      <c r="I400" s="68">
        <v>86804.63</v>
      </c>
      <c r="J400" s="73">
        <f t="shared" si="26"/>
        <v>86804.63</v>
      </c>
    </row>
    <row r="401" spans="2:10">
      <c r="B401" s="48">
        <v>100</v>
      </c>
      <c r="C401" s="23">
        <v>100</v>
      </c>
      <c r="D401" s="71" t="s">
        <v>577</v>
      </c>
      <c r="E401" s="71" t="s">
        <v>576</v>
      </c>
      <c r="F401" s="71" t="s">
        <v>579</v>
      </c>
      <c r="G401" s="128">
        <v>43062</v>
      </c>
      <c r="H401" s="26">
        <v>1</v>
      </c>
      <c r="I401" s="68">
        <v>37405</v>
      </c>
      <c r="J401" s="73">
        <f t="shared" si="26"/>
        <v>37405</v>
      </c>
    </row>
    <row r="402" spans="2:10">
      <c r="B402" s="48">
        <v>100</v>
      </c>
      <c r="C402" s="23">
        <v>100</v>
      </c>
      <c r="D402" s="71" t="s">
        <v>415</v>
      </c>
      <c r="E402" s="71" t="s">
        <v>580</v>
      </c>
      <c r="F402" s="71" t="s">
        <v>581</v>
      </c>
      <c r="G402" s="128">
        <v>43062</v>
      </c>
      <c r="H402" s="26">
        <v>1</v>
      </c>
      <c r="I402" s="68">
        <v>52228.74</v>
      </c>
      <c r="J402" s="73">
        <f t="shared" si="26"/>
        <v>52228.74</v>
      </c>
    </row>
    <row r="403" spans="2:10">
      <c r="B403" s="48">
        <v>100</v>
      </c>
      <c r="C403" s="23">
        <v>100</v>
      </c>
      <c r="D403" s="71" t="s">
        <v>584</v>
      </c>
      <c r="E403" s="71" t="s">
        <v>582</v>
      </c>
      <c r="F403" s="71" t="s">
        <v>586</v>
      </c>
      <c r="G403" s="128">
        <v>43062</v>
      </c>
      <c r="H403" s="26">
        <v>1</v>
      </c>
      <c r="I403" s="68">
        <v>37500</v>
      </c>
      <c r="J403" s="73">
        <f t="shared" si="26"/>
        <v>37500</v>
      </c>
    </row>
    <row r="404" spans="2:10">
      <c r="B404" s="48">
        <v>100</v>
      </c>
      <c r="C404" s="23">
        <v>100</v>
      </c>
      <c r="D404" s="71" t="s">
        <v>337</v>
      </c>
      <c r="E404" s="71" t="s">
        <v>582</v>
      </c>
      <c r="F404" s="71" t="s">
        <v>748</v>
      </c>
      <c r="G404" s="128">
        <v>43062</v>
      </c>
      <c r="H404" s="26">
        <v>1</v>
      </c>
      <c r="I404" s="68">
        <v>85463.31</v>
      </c>
      <c r="J404" s="73">
        <f t="shared" si="26"/>
        <v>85463.31</v>
      </c>
    </row>
    <row r="405" spans="2:10">
      <c r="B405" s="48">
        <v>100</v>
      </c>
      <c r="C405" s="23">
        <v>100</v>
      </c>
      <c r="D405" s="71" t="s">
        <v>590</v>
      </c>
      <c r="E405" s="71" t="s">
        <v>588</v>
      </c>
      <c r="F405" s="71" t="s">
        <v>592</v>
      </c>
      <c r="G405" s="128">
        <v>43062</v>
      </c>
      <c r="H405" s="26">
        <v>1</v>
      </c>
      <c r="I405" s="68">
        <v>185606.38</v>
      </c>
      <c r="J405" s="73">
        <f t="shared" si="26"/>
        <v>185606.38</v>
      </c>
    </row>
    <row r="406" spans="2:10">
      <c r="B406" s="48">
        <v>100</v>
      </c>
      <c r="C406" s="23">
        <v>100</v>
      </c>
      <c r="D406" s="71" t="s">
        <v>593</v>
      </c>
      <c r="E406" s="71" t="s">
        <v>588</v>
      </c>
      <c r="F406" s="71" t="s">
        <v>596</v>
      </c>
      <c r="G406" s="128">
        <v>43062</v>
      </c>
      <c r="H406" s="26">
        <v>1</v>
      </c>
      <c r="I406" s="68">
        <v>185606.38</v>
      </c>
      <c r="J406" s="73">
        <f t="shared" si="26"/>
        <v>185606.38</v>
      </c>
    </row>
    <row r="407" spans="2:10">
      <c r="B407" s="48">
        <v>100</v>
      </c>
      <c r="C407" s="23">
        <v>100</v>
      </c>
      <c r="D407" s="71" t="s">
        <v>599</v>
      </c>
      <c r="E407" s="71" t="s">
        <v>597</v>
      </c>
      <c r="F407" s="71" t="s">
        <v>601</v>
      </c>
      <c r="G407" s="128">
        <v>43062</v>
      </c>
      <c r="H407" s="26">
        <v>1</v>
      </c>
      <c r="I407" s="68">
        <v>95264</v>
      </c>
      <c r="J407" s="73">
        <f t="shared" si="26"/>
        <v>95264</v>
      </c>
    </row>
    <row r="408" spans="2:10">
      <c r="B408" s="48">
        <v>100</v>
      </c>
      <c r="C408" s="23">
        <v>100</v>
      </c>
      <c r="D408" s="71"/>
      <c r="E408" s="71" t="s">
        <v>597</v>
      </c>
      <c r="F408" s="71" t="s">
        <v>603</v>
      </c>
      <c r="G408" s="128">
        <v>43062</v>
      </c>
      <c r="H408" s="26">
        <v>1</v>
      </c>
      <c r="I408" s="68">
        <v>470669.25</v>
      </c>
      <c r="J408" s="73">
        <f t="shared" ref="J408:J467" si="27">+H408*I408</f>
        <v>470669.25</v>
      </c>
    </row>
    <row r="409" spans="2:10">
      <c r="B409" s="48">
        <v>100</v>
      </c>
      <c r="C409" s="23">
        <v>100</v>
      </c>
      <c r="D409" s="71" t="s">
        <v>605</v>
      </c>
      <c r="E409" s="71" t="s">
        <v>604</v>
      </c>
      <c r="F409" s="71" t="s">
        <v>607</v>
      </c>
      <c r="G409" s="128">
        <v>43062</v>
      </c>
      <c r="H409" s="26">
        <v>1</v>
      </c>
      <c r="I409" s="68">
        <v>37405</v>
      </c>
      <c r="J409" s="73">
        <f t="shared" si="27"/>
        <v>37405</v>
      </c>
    </row>
    <row r="410" spans="2:10">
      <c r="B410" s="48">
        <v>100</v>
      </c>
      <c r="C410" s="23">
        <v>100</v>
      </c>
      <c r="D410" s="71" t="s">
        <v>441</v>
      </c>
      <c r="E410" s="71" t="s">
        <v>608</v>
      </c>
      <c r="F410" s="71" t="s">
        <v>603</v>
      </c>
      <c r="G410" s="128">
        <v>43062</v>
      </c>
      <c r="H410" s="26">
        <v>1</v>
      </c>
      <c r="I410" s="68">
        <v>185606.38</v>
      </c>
      <c r="J410" s="73">
        <f t="shared" si="27"/>
        <v>185606.38</v>
      </c>
    </row>
    <row r="411" spans="2:10">
      <c r="B411" s="48">
        <v>100</v>
      </c>
      <c r="C411" s="23">
        <v>100</v>
      </c>
      <c r="D411" s="71" t="s">
        <v>337</v>
      </c>
      <c r="E411" s="71" t="s">
        <v>608</v>
      </c>
      <c r="F411" s="71" t="s">
        <v>614</v>
      </c>
      <c r="G411" s="128">
        <v>43062</v>
      </c>
      <c r="H411" s="26">
        <v>1</v>
      </c>
      <c r="I411" s="68">
        <v>177624.22</v>
      </c>
      <c r="J411" s="73">
        <f t="shared" si="27"/>
        <v>177624.22</v>
      </c>
    </row>
    <row r="412" spans="2:10">
      <c r="B412" s="48">
        <v>100</v>
      </c>
      <c r="C412" s="23">
        <v>100</v>
      </c>
      <c r="D412" s="71" t="s">
        <v>612</v>
      </c>
      <c r="E412" s="71" t="s">
        <v>611</v>
      </c>
      <c r="F412" s="71" t="s">
        <v>614</v>
      </c>
      <c r="G412" s="128">
        <v>43062</v>
      </c>
      <c r="H412" s="26">
        <v>1</v>
      </c>
      <c r="I412" s="68">
        <v>22666.95</v>
      </c>
      <c r="J412" s="73">
        <f t="shared" si="27"/>
        <v>22666.95</v>
      </c>
    </row>
    <row r="413" spans="2:10">
      <c r="B413" s="48">
        <v>100</v>
      </c>
      <c r="C413" s="23">
        <v>100</v>
      </c>
      <c r="D413" s="71" t="s">
        <v>612</v>
      </c>
      <c r="E413" s="71" t="s">
        <v>611</v>
      </c>
      <c r="F413" s="71" t="s">
        <v>620</v>
      </c>
      <c r="G413" s="128">
        <v>43062</v>
      </c>
      <c r="H413" s="26">
        <v>1</v>
      </c>
      <c r="I413" s="68">
        <v>186875.02</v>
      </c>
      <c r="J413" s="73">
        <f t="shared" si="27"/>
        <v>186875.02</v>
      </c>
    </row>
    <row r="414" spans="2:10">
      <c r="B414" s="48">
        <v>100</v>
      </c>
      <c r="C414" s="23">
        <v>100</v>
      </c>
      <c r="D414" s="71" t="s">
        <v>617</v>
      </c>
      <c r="E414" s="71" t="s">
        <v>616</v>
      </c>
      <c r="F414" s="71" t="s">
        <v>620</v>
      </c>
      <c r="G414" s="128">
        <v>43062</v>
      </c>
      <c r="H414" s="26">
        <v>1</v>
      </c>
      <c r="I414" s="68">
        <v>37405</v>
      </c>
      <c r="J414" s="73">
        <f t="shared" si="27"/>
        <v>37405</v>
      </c>
    </row>
    <row r="415" spans="2:10">
      <c r="B415" s="48">
        <v>100</v>
      </c>
      <c r="C415" s="23">
        <v>100</v>
      </c>
      <c r="D415" s="71" t="s">
        <v>622</v>
      </c>
      <c r="E415" s="71" t="s">
        <v>621</v>
      </c>
      <c r="F415" s="71" t="s">
        <v>624</v>
      </c>
      <c r="G415" s="128">
        <v>43062</v>
      </c>
      <c r="H415" s="26">
        <v>1</v>
      </c>
      <c r="I415" s="68">
        <v>95264</v>
      </c>
      <c r="J415" s="73">
        <f t="shared" si="27"/>
        <v>95264</v>
      </c>
    </row>
    <row r="416" spans="2:10">
      <c r="B416" s="48">
        <v>100</v>
      </c>
      <c r="C416" s="23">
        <v>100</v>
      </c>
      <c r="D416" s="71" t="s">
        <v>626</v>
      </c>
      <c r="E416" s="71" t="s">
        <v>625</v>
      </c>
      <c r="F416" s="71" t="s">
        <v>628</v>
      </c>
      <c r="G416" s="128">
        <v>43062</v>
      </c>
      <c r="H416" s="26">
        <v>1</v>
      </c>
      <c r="I416" s="68">
        <v>425381</v>
      </c>
      <c r="J416" s="73">
        <f t="shared" si="27"/>
        <v>425381</v>
      </c>
    </row>
    <row r="417" spans="2:10">
      <c r="B417" s="48">
        <v>100</v>
      </c>
      <c r="C417" s="23">
        <v>100</v>
      </c>
      <c r="D417" s="83" t="s">
        <v>640</v>
      </c>
      <c r="E417" s="71" t="s">
        <v>639</v>
      </c>
      <c r="F417" s="82"/>
      <c r="G417" s="128">
        <v>43062</v>
      </c>
      <c r="H417" s="26">
        <v>1</v>
      </c>
      <c r="I417" s="68">
        <v>120000</v>
      </c>
      <c r="J417" s="73">
        <f t="shared" si="27"/>
        <v>120000</v>
      </c>
    </row>
    <row r="418" spans="2:10">
      <c r="B418" s="48">
        <v>100</v>
      </c>
      <c r="C418" s="23">
        <v>100</v>
      </c>
      <c r="D418" s="71" t="s">
        <v>644</v>
      </c>
      <c r="E418" s="71" t="s">
        <v>642</v>
      </c>
      <c r="F418" s="82"/>
      <c r="G418" s="128">
        <v>43062</v>
      </c>
      <c r="H418" s="26">
        <v>1</v>
      </c>
      <c r="I418" s="68">
        <v>36002</v>
      </c>
      <c r="J418" s="73">
        <f t="shared" si="27"/>
        <v>36002</v>
      </c>
    </row>
    <row r="419" spans="2:10">
      <c r="B419" s="48">
        <v>100</v>
      </c>
      <c r="C419" s="23">
        <v>100</v>
      </c>
      <c r="D419" s="71" t="s">
        <v>646</v>
      </c>
      <c r="E419" s="71" t="s">
        <v>642</v>
      </c>
      <c r="F419" s="82"/>
      <c r="G419" s="128">
        <v>43062</v>
      </c>
      <c r="H419" s="26">
        <v>1</v>
      </c>
      <c r="I419" s="68">
        <v>60260</v>
      </c>
      <c r="J419" s="73">
        <f t="shared" si="27"/>
        <v>60260</v>
      </c>
    </row>
    <row r="420" spans="2:10">
      <c r="B420" s="48">
        <v>100</v>
      </c>
      <c r="C420" s="23">
        <v>100</v>
      </c>
      <c r="D420" s="71" t="s">
        <v>649</v>
      </c>
      <c r="E420" s="71" t="s">
        <v>642</v>
      </c>
      <c r="F420" s="82"/>
      <c r="G420" s="128">
        <v>43062</v>
      </c>
      <c r="H420" s="26">
        <v>1</v>
      </c>
      <c r="I420" s="68">
        <v>11623.37</v>
      </c>
      <c r="J420" s="73">
        <f t="shared" si="27"/>
        <v>11623.37</v>
      </c>
    </row>
    <row r="421" spans="2:10">
      <c r="B421" s="48">
        <v>100</v>
      </c>
      <c r="C421" s="23">
        <v>100</v>
      </c>
      <c r="D421" s="71" t="s">
        <v>650</v>
      </c>
      <c r="E421" s="71" t="s">
        <v>642</v>
      </c>
      <c r="F421" s="82"/>
      <c r="G421" s="128">
        <v>43062</v>
      </c>
      <c r="H421" s="26">
        <v>1</v>
      </c>
      <c r="I421" s="68">
        <v>11623.37</v>
      </c>
      <c r="J421" s="73">
        <f t="shared" si="27"/>
        <v>11623.37</v>
      </c>
    </row>
    <row r="422" spans="2:10">
      <c r="B422" s="48">
        <v>100</v>
      </c>
      <c r="C422" s="23">
        <v>100</v>
      </c>
      <c r="D422" s="71" t="s">
        <v>651</v>
      </c>
      <c r="E422" s="71" t="s">
        <v>642</v>
      </c>
      <c r="F422" s="82"/>
      <c r="G422" s="128">
        <v>43062</v>
      </c>
      <c r="H422" s="26">
        <v>1</v>
      </c>
      <c r="I422" s="68">
        <v>11623.37</v>
      </c>
      <c r="J422" s="73">
        <f t="shared" si="27"/>
        <v>11623.37</v>
      </c>
    </row>
    <row r="423" spans="2:10">
      <c r="B423" s="48">
        <v>100</v>
      </c>
      <c r="C423" s="23">
        <v>100</v>
      </c>
      <c r="D423" s="71" t="s">
        <v>650</v>
      </c>
      <c r="E423" s="71" t="s">
        <v>642</v>
      </c>
      <c r="F423" s="82"/>
      <c r="G423" s="128">
        <v>43062</v>
      </c>
      <c r="H423" s="26">
        <v>1</v>
      </c>
      <c r="I423" s="68">
        <v>11623.37</v>
      </c>
      <c r="J423" s="73">
        <f t="shared" si="27"/>
        <v>11623.37</v>
      </c>
    </row>
    <row r="424" spans="2:10">
      <c r="B424" s="48">
        <v>100</v>
      </c>
      <c r="C424" s="23">
        <v>100</v>
      </c>
      <c r="D424" s="71" t="s">
        <v>652</v>
      </c>
      <c r="E424" s="71" t="s">
        <v>642</v>
      </c>
      <c r="F424" s="82"/>
      <c r="G424" s="128">
        <v>43062</v>
      </c>
      <c r="H424" s="26">
        <v>1</v>
      </c>
      <c r="I424" s="68">
        <v>11623.37</v>
      </c>
      <c r="J424" s="73">
        <f t="shared" si="27"/>
        <v>11623.37</v>
      </c>
    </row>
    <row r="425" spans="2:10">
      <c r="B425" s="48">
        <v>100</v>
      </c>
      <c r="C425" s="23">
        <v>100</v>
      </c>
      <c r="D425" s="71" t="s">
        <v>652</v>
      </c>
      <c r="E425" s="71" t="s">
        <v>642</v>
      </c>
      <c r="F425" s="82"/>
      <c r="G425" s="128">
        <v>43062</v>
      </c>
      <c r="H425" s="26">
        <v>1</v>
      </c>
      <c r="I425" s="68">
        <v>136880</v>
      </c>
      <c r="J425" s="73">
        <f t="shared" si="27"/>
        <v>136880</v>
      </c>
    </row>
    <row r="426" spans="2:10">
      <c r="B426" s="48">
        <v>100</v>
      </c>
      <c r="C426" s="23">
        <v>100</v>
      </c>
      <c r="D426" s="71" t="s">
        <v>653</v>
      </c>
      <c r="E426" s="71" t="s">
        <v>642</v>
      </c>
      <c r="F426" s="82"/>
      <c r="G426" s="128">
        <v>43062</v>
      </c>
      <c r="H426" s="26">
        <v>1</v>
      </c>
      <c r="I426" s="68">
        <v>136880</v>
      </c>
      <c r="J426" s="73">
        <f t="shared" si="27"/>
        <v>136880</v>
      </c>
    </row>
    <row r="427" spans="2:10">
      <c r="B427" s="48">
        <v>100</v>
      </c>
      <c r="C427" s="23">
        <v>100</v>
      </c>
      <c r="D427" s="71" t="s">
        <v>656</v>
      </c>
      <c r="E427" s="71" t="s">
        <v>654</v>
      </c>
      <c r="F427" s="82"/>
      <c r="G427" s="128">
        <v>43062</v>
      </c>
      <c r="H427" s="26">
        <v>1</v>
      </c>
      <c r="I427" s="68">
        <v>6194.4</v>
      </c>
      <c r="J427" s="73">
        <f t="shared" si="27"/>
        <v>6194.4</v>
      </c>
    </row>
    <row r="428" spans="2:10">
      <c r="B428" s="48">
        <v>100</v>
      </c>
      <c r="C428" s="23">
        <v>100</v>
      </c>
      <c r="D428" s="71" t="s">
        <v>659</v>
      </c>
      <c r="E428" s="71" t="s">
        <v>657</v>
      </c>
      <c r="F428" s="82"/>
      <c r="G428" s="128">
        <v>43062</v>
      </c>
      <c r="H428" s="26">
        <v>1</v>
      </c>
      <c r="I428" s="68">
        <v>6194.4</v>
      </c>
      <c r="J428" s="73">
        <f t="shared" si="27"/>
        <v>6194.4</v>
      </c>
    </row>
    <row r="429" spans="2:10">
      <c r="B429" s="48">
        <v>100</v>
      </c>
      <c r="C429" s="23">
        <v>100</v>
      </c>
      <c r="D429" s="71">
        <v>23442500032</v>
      </c>
      <c r="E429" s="71" t="s">
        <v>657</v>
      </c>
      <c r="F429" s="82"/>
      <c r="G429" s="128">
        <v>43062</v>
      </c>
      <c r="H429" s="26">
        <v>1</v>
      </c>
      <c r="I429" s="68">
        <v>47131.81</v>
      </c>
      <c r="J429" s="73">
        <f t="shared" si="27"/>
        <v>47131.81</v>
      </c>
    </row>
    <row r="430" spans="2:10">
      <c r="B430" s="48">
        <v>100</v>
      </c>
      <c r="C430" s="23">
        <v>100</v>
      </c>
      <c r="D430" s="71">
        <v>23442500031</v>
      </c>
      <c r="E430" s="71" t="s">
        <v>657</v>
      </c>
      <c r="F430" s="82"/>
      <c r="G430" s="128">
        <v>43062</v>
      </c>
      <c r="H430" s="26">
        <v>1</v>
      </c>
      <c r="I430" s="68">
        <v>6194.4</v>
      </c>
      <c r="J430" s="73">
        <f t="shared" si="27"/>
        <v>6194.4</v>
      </c>
    </row>
    <row r="431" spans="2:10">
      <c r="B431" s="48">
        <v>100</v>
      </c>
      <c r="C431" s="23">
        <v>100</v>
      </c>
      <c r="D431" s="71">
        <v>23442500043</v>
      </c>
      <c r="E431" s="71" t="s">
        <v>657</v>
      </c>
      <c r="F431" s="82"/>
      <c r="G431" s="128">
        <v>43062</v>
      </c>
      <c r="H431" s="26">
        <v>1</v>
      </c>
      <c r="I431" s="68">
        <v>6194.4</v>
      </c>
      <c r="J431" s="73">
        <f t="shared" si="27"/>
        <v>6194.4</v>
      </c>
    </row>
    <row r="432" spans="2:10">
      <c r="B432" s="48">
        <v>100</v>
      </c>
      <c r="C432" s="23">
        <v>100</v>
      </c>
      <c r="D432" s="71">
        <v>23442500044</v>
      </c>
      <c r="E432" s="71" t="s">
        <v>657</v>
      </c>
      <c r="F432" s="82"/>
      <c r="G432" s="128">
        <v>43062</v>
      </c>
      <c r="H432" s="26">
        <v>1</v>
      </c>
      <c r="I432" s="68">
        <v>6194.4</v>
      </c>
      <c r="J432" s="73">
        <f t="shared" si="27"/>
        <v>6194.4</v>
      </c>
    </row>
    <row r="433" spans="2:10">
      <c r="B433" s="48">
        <v>100</v>
      </c>
      <c r="C433" s="23">
        <v>100</v>
      </c>
      <c r="D433" s="71">
        <v>23442500134</v>
      </c>
      <c r="E433" s="71" t="s">
        <v>657</v>
      </c>
      <c r="F433" s="82"/>
      <c r="G433" s="128">
        <v>43062</v>
      </c>
      <c r="H433" s="26">
        <v>1</v>
      </c>
      <c r="I433" s="68">
        <v>6194.4</v>
      </c>
      <c r="J433" s="73">
        <f t="shared" si="27"/>
        <v>6194.4</v>
      </c>
    </row>
    <row r="434" spans="2:10">
      <c r="B434" s="48">
        <v>100</v>
      </c>
      <c r="C434" s="23">
        <v>100</v>
      </c>
      <c r="D434" s="71">
        <v>23442500081</v>
      </c>
      <c r="E434" s="71" t="s">
        <v>657</v>
      </c>
      <c r="F434" s="82"/>
      <c r="G434" s="128">
        <v>43062</v>
      </c>
      <c r="H434" s="26">
        <v>1</v>
      </c>
      <c r="I434" s="68">
        <v>6194.4</v>
      </c>
      <c r="J434" s="73">
        <f t="shared" si="27"/>
        <v>6194.4</v>
      </c>
    </row>
    <row r="435" spans="2:10">
      <c r="B435" s="48">
        <v>100</v>
      </c>
      <c r="C435" s="23">
        <v>100</v>
      </c>
      <c r="D435" s="71">
        <v>23442500082</v>
      </c>
      <c r="E435" s="71" t="s">
        <v>657</v>
      </c>
      <c r="F435" s="82"/>
      <c r="G435" s="128">
        <v>43062</v>
      </c>
      <c r="H435" s="26">
        <v>1</v>
      </c>
      <c r="I435" s="68">
        <v>6194.4</v>
      </c>
      <c r="J435" s="73">
        <f t="shared" si="27"/>
        <v>6194.4</v>
      </c>
    </row>
    <row r="436" spans="2:10">
      <c r="B436" s="48">
        <v>100</v>
      </c>
      <c r="C436" s="23">
        <v>100</v>
      </c>
      <c r="D436" s="71">
        <v>23442501427</v>
      </c>
      <c r="E436" s="71" t="s">
        <v>657</v>
      </c>
      <c r="F436" s="82"/>
      <c r="G436" s="128">
        <v>43062</v>
      </c>
      <c r="H436" s="26">
        <v>1</v>
      </c>
      <c r="I436" s="68">
        <v>6194.4</v>
      </c>
      <c r="J436" s="73">
        <f t="shared" si="27"/>
        <v>6194.4</v>
      </c>
    </row>
    <row r="437" spans="2:10">
      <c r="B437" s="48">
        <v>100</v>
      </c>
      <c r="C437" s="23">
        <v>100</v>
      </c>
      <c r="D437" s="71">
        <v>23442501428</v>
      </c>
      <c r="E437" s="71" t="s">
        <v>657</v>
      </c>
      <c r="F437" s="82"/>
      <c r="G437" s="128">
        <v>43062</v>
      </c>
      <c r="H437" s="26">
        <v>1</v>
      </c>
      <c r="I437" s="68">
        <v>6194.4</v>
      </c>
      <c r="J437" s="73">
        <f t="shared" si="27"/>
        <v>6194.4</v>
      </c>
    </row>
    <row r="438" spans="2:10">
      <c r="B438" s="48">
        <v>100</v>
      </c>
      <c r="C438" s="23">
        <v>100</v>
      </c>
      <c r="D438" s="71" t="s">
        <v>664</v>
      </c>
      <c r="E438" s="71" t="s">
        <v>657</v>
      </c>
      <c r="F438" s="82"/>
      <c r="G438" s="128">
        <v>43062</v>
      </c>
      <c r="H438" s="26">
        <v>1</v>
      </c>
      <c r="I438" s="68">
        <v>6194.4</v>
      </c>
      <c r="J438" s="73">
        <f t="shared" si="27"/>
        <v>6194.4</v>
      </c>
    </row>
    <row r="439" spans="2:10">
      <c r="B439" s="48">
        <v>100</v>
      </c>
      <c r="C439" s="23">
        <v>100</v>
      </c>
      <c r="D439" s="71" t="s">
        <v>666</v>
      </c>
      <c r="E439" s="71" t="s">
        <v>657</v>
      </c>
      <c r="F439" s="82"/>
      <c r="G439" s="128">
        <v>43062</v>
      </c>
      <c r="H439" s="26">
        <v>1</v>
      </c>
      <c r="I439" s="68">
        <v>8650.8799999999992</v>
      </c>
      <c r="J439" s="73">
        <f t="shared" si="27"/>
        <v>8650.8799999999992</v>
      </c>
    </row>
    <row r="440" spans="2:10">
      <c r="B440" s="48">
        <v>100</v>
      </c>
      <c r="C440" s="23">
        <v>100</v>
      </c>
      <c r="D440" s="71" t="s">
        <v>668</v>
      </c>
      <c r="E440" s="71" t="s">
        <v>657</v>
      </c>
      <c r="F440" s="82"/>
      <c r="G440" s="128">
        <v>43062</v>
      </c>
      <c r="H440" s="26">
        <v>1</v>
      </c>
      <c r="I440" s="68">
        <v>21840</v>
      </c>
      <c r="J440" s="73">
        <f t="shared" si="27"/>
        <v>21840</v>
      </c>
    </row>
    <row r="441" spans="2:10">
      <c r="B441" s="48">
        <v>100</v>
      </c>
      <c r="C441" s="23">
        <v>100</v>
      </c>
      <c r="D441" s="71" t="s">
        <v>671</v>
      </c>
      <c r="E441" s="71" t="s">
        <v>669</v>
      </c>
      <c r="F441" s="82"/>
      <c r="G441" s="128">
        <v>43062</v>
      </c>
      <c r="H441" s="26">
        <v>1</v>
      </c>
      <c r="I441" s="68">
        <v>263058.01</v>
      </c>
      <c r="J441" s="73">
        <f t="shared" si="27"/>
        <v>263058.01</v>
      </c>
    </row>
    <row r="442" spans="2:10">
      <c r="B442" s="48">
        <v>100</v>
      </c>
      <c r="C442" s="23">
        <v>100</v>
      </c>
      <c r="D442" s="71" t="s">
        <v>674</v>
      </c>
      <c r="E442" s="71" t="s">
        <v>657</v>
      </c>
      <c r="F442" s="82"/>
      <c r="G442" s="128">
        <v>43062</v>
      </c>
      <c r="H442" s="26">
        <v>1</v>
      </c>
      <c r="I442" s="68">
        <v>134729.01</v>
      </c>
      <c r="J442" s="73">
        <f t="shared" si="27"/>
        <v>134729.01</v>
      </c>
    </row>
    <row r="443" spans="2:10">
      <c r="B443" s="48">
        <v>100</v>
      </c>
      <c r="C443" s="23">
        <v>100</v>
      </c>
      <c r="D443" s="86">
        <v>24018116040001</v>
      </c>
      <c r="E443" s="71" t="s">
        <v>675</v>
      </c>
      <c r="F443" s="82"/>
      <c r="G443" s="128">
        <v>43062</v>
      </c>
      <c r="H443" s="26">
        <v>1</v>
      </c>
      <c r="I443" s="68">
        <v>120851</v>
      </c>
      <c r="J443" s="73">
        <f t="shared" si="27"/>
        <v>120851</v>
      </c>
    </row>
    <row r="444" spans="2:10">
      <c r="B444" s="48">
        <v>100</v>
      </c>
      <c r="C444" s="23">
        <v>100</v>
      </c>
      <c r="D444" s="86">
        <v>24018200040035</v>
      </c>
      <c r="E444" s="71" t="s">
        <v>675</v>
      </c>
      <c r="F444" s="82"/>
      <c r="G444" s="128">
        <v>43062</v>
      </c>
      <c r="H444" s="26">
        <v>1</v>
      </c>
      <c r="I444" s="68">
        <v>6136</v>
      </c>
      <c r="J444" s="73">
        <f t="shared" si="27"/>
        <v>6136</v>
      </c>
    </row>
    <row r="445" spans="2:10">
      <c r="B445" s="48">
        <v>100</v>
      </c>
      <c r="C445" s="23">
        <v>100</v>
      </c>
      <c r="D445" s="86">
        <v>24018289040111</v>
      </c>
      <c r="E445" s="71" t="s">
        <v>675</v>
      </c>
      <c r="F445" s="82"/>
      <c r="G445" s="128">
        <v>43062</v>
      </c>
      <c r="H445" s="26">
        <v>1</v>
      </c>
      <c r="I445" s="68">
        <v>6136</v>
      </c>
      <c r="J445" s="73">
        <f t="shared" si="27"/>
        <v>6136</v>
      </c>
    </row>
    <row r="446" spans="2:10">
      <c r="B446" s="48">
        <v>100</v>
      </c>
      <c r="C446" s="23">
        <v>100</v>
      </c>
      <c r="D446" s="86">
        <v>24018793040531</v>
      </c>
      <c r="E446" s="71" t="s">
        <v>675</v>
      </c>
      <c r="F446" s="82"/>
      <c r="G446" s="128">
        <v>43062</v>
      </c>
      <c r="H446" s="26">
        <v>1</v>
      </c>
      <c r="I446" s="68">
        <v>6136</v>
      </c>
      <c r="J446" s="73">
        <f t="shared" si="27"/>
        <v>6136</v>
      </c>
    </row>
    <row r="447" spans="2:10">
      <c r="B447" s="48">
        <v>100</v>
      </c>
      <c r="C447" s="23">
        <v>100</v>
      </c>
      <c r="D447" s="86">
        <v>24018793040136</v>
      </c>
      <c r="E447" s="71" t="s">
        <v>675</v>
      </c>
      <c r="F447" s="82"/>
      <c r="G447" s="128">
        <v>43062</v>
      </c>
      <c r="H447" s="26">
        <v>1</v>
      </c>
      <c r="I447" s="68">
        <v>6136</v>
      </c>
      <c r="J447" s="73">
        <f t="shared" si="27"/>
        <v>6136</v>
      </c>
    </row>
    <row r="448" spans="2:10">
      <c r="B448" s="48">
        <v>100</v>
      </c>
      <c r="C448" s="23">
        <v>100</v>
      </c>
      <c r="D448" s="86">
        <v>24018289040088</v>
      </c>
      <c r="E448" s="71" t="s">
        <v>675</v>
      </c>
      <c r="F448" s="82"/>
      <c r="G448" s="128">
        <v>43062</v>
      </c>
      <c r="H448" s="26">
        <v>1</v>
      </c>
      <c r="I448" s="68">
        <v>6136</v>
      </c>
      <c r="J448" s="73">
        <f t="shared" si="27"/>
        <v>6136</v>
      </c>
    </row>
    <row r="449" spans="2:10">
      <c r="B449" s="48">
        <v>100</v>
      </c>
      <c r="C449" s="23">
        <v>100</v>
      </c>
      <c r="D449" s="86">
        <v>24018116040170</v>
      </c>
      <c r="E449" s="71" t="s">
        <v>675</v>
      </c>
      <c r="F449" s="82"/>
      <c r="G449" s="128">
        <v>43062</v>
      </c>
      <c r="H449" s="26">
        <v>1</v>
      </c>
      <c r="I449" s="68">
        <v>6136</v>
      </c>
      <c r="J449" s="73">
        <f t="shared" si="27"/>
        <v>6136</v>
      </c>
    </row>
    <row r="450" spans="2:10">
      <c r="B450" s="48">
        <v>100</v>
      </c>
      <c r="C450" s="23">
        <v>100</v>
      </c>
      <c r="D450" s="86">
        <v>24018793040570</v>
      </c>
      <c r="E450" s="71" t="s">
        <v>675</v>
      </c>
      <c r="F450" s="82"/>
      <c r="G450" s="128">
        <v>43062</v>
      </c>
      <c r="H450" s="26">
        <v>1</v>
      </c>
      <c r="I450" s="68">
        <v>6136</v>
      </c>
      <c r="J450" s="73">
        <f t="shared" si="27"/>
        <v>6136</v>
      </c>
    </row>
    <row r="451" spans="2:10">
      <c r="B451" s="48">
        <v>100</v>
      </c>
      <c r="C451" s="23">
        <v>100</v>
      </c>
      <c r="D451" s="86">
        <v>24018793040613</v>
      </c>
      <c r="E451" s="71" t="s">
        <v>675</v>
      </c>
      <c r="F451" s="82"/>
      <c r="G451" s="128">
        <v>43062</v>
      </c>
      <c r="H451" s="26">
        <v>1</v>
      </c>
      <c r="I451" s="68">
        <v>6136</v>
      </c>
      <c r="J451" s="73">
        <f t="shared" si="27"/>
        <v>6136</v>
      </c>
    </row>
    <row r="452" spans="2:10">
      <c r="B452" s="48">
        <v>100</v>
      </c>
      <c r="C452" s="23">
        <v>100</v>
      </c>
      <c r="D452" s="86">
        <v>24018116040173</v>
      </c>
      <c r="E452" s="71" t="s">
        <v>675</v>
      </c>
      <c r="F452" s="82"/>
      <c r="G452" s="128">
        <v>43062</v>
      </c>
      <c r="H452" s="26">
        <v>1</v>
      </c>
      <c r="I452" s="68">
        <v>6136</v>
      </c>
      <c r="J452" s="73">
        <f t="shared" si="27"/>
        <v>6136</v>
      </c>
    </row>
    <row r="453" spans="2:10">
      <c r="B453" s="48">
        <v>100</v>
      </c>
      <c r="C453" s="23">
        <v>100</v>
      </c>
      <c r="D453" s="86">
        <v>240104004722</v>
      </c>
      <c r="E453" s="71" t="s">
        <v>657</v>
      </c>
      <c r="F453" s="82"/>
      <c r="G453" s="128">
        <v>43062</v>
      </c>
      <c r="H453" s="26">
        <v>1</v>
      </c>
      <c r="I453" s="68">
        <v>6136</v>
      </c>
      <c r="J453" s="73">
        <f t="shared" si="27"/>
        <v>6136</v>
      </c>
    </row>
    <row r="454" spans="2:10">
      <c r="B454" s="48">
        <v>100</v>
      </c>
      <c r="C454" s="23">
        <v>100</v>
      </c>
      <c r="D454" s="86">
        <v>240104004739</v>
      </c>
      <c r="E454" s="71" t="s">
        <v>657</v>
      </c>
      <c r="F454" s="82"/>
      <c r="G454" s="128">
        <v>43062</v>
      </c>
      <c r="H454" s="26">
        <v>1</v>
      </c>
      <c r="I454" s="68">
        <v>2999.03</v>
      </c>
      <c r="J454" s="73">
        <f t="shared" si="27"/>
        <v>2999.03</v>
      </c>
    </row>
    <row r="455" spans="2:10">
      <c r="B455" s="48">
        <v>100</v>
      </c>
      <c r="C455" s="23">
        <v>100</v>
      </c>
      <c r="D455" s="86">
        <v>240104002827</v>
      </c>
      <c r="E455" s="71" t="s">
        <v>657</v>
      </c>
      <c r="F455" s="82"/>
      <c r="G455" s="128">
        <v>43062</v>
      </c>
      <c r="H455" s="26">
        <v>1</v>
      </c>
      <c r="I455" s="68">
        <v>2999.03</v>
      </c>
      <c r="J455" s="73">
        <f t="shared" si="27"/>
        <v>2999.03</v>
      </c>
    </row>
    <row r="456" spans="2:10">
      <c r="B456" s="48">
        <v>100</v>
      </c>
      <c r="C456" s="23">
        <v>100</v>
      </c>
      <c r="D456" s="86">
        <v>240104003805</v>
      </c>
      <c r="E456" s="71" t="s">
        <v>657</v>
      </c>
      <c r="F456" s="82"/>
      <c r="G456" s="128">
        <v>43062</v>
      </c>
      <c r="H456" s="26">
        <v>1</v>
      </c>
      <c r="I456" s="68">
        <v>2999.03</v>
      </c>
      <c r="J456" s="73">
        <f t="shared" si="27"/>
        <v>2999.03</v>
      </c>
    </row>
    <row r="457" spans="2:10">
      <c r="B457" s="48">
        <v>100</v>
      </c>
      <c r="C457" s="23">
        <v>100</v>
      </c>
      <c r="D457" s="86">
        <v>240104004670</v>
      </c>
      <c r="E457" s="71" t="s">
        <v>657</v>
      </c>
      <c r="F457" s="82"/>
      <c r="G457" s="128">
        <v>43062</v>
      </c>
      <c r="H457" s="26">
        <v>1</v>
      </c>
      <c r="I457" s="68">
        <v>2999.03</v>
      </c>
      <c r="J457" s="73">
        <f t="shared" si="27"/>
        <v>2999.03</v>
      </c>
    </row>
    <row r="458" spans="2:10">
      <c r="B458" s="48">
        <v>100</v>
      </c>
      <c r="C458" s="23">
        <v>100</v>
      </c>
      <c r="D458" s="86" t="s">
        <v>679</v>
      </c>
      <c r="E458" s="71" t="s">
        <v>657</v>
      </c>
      <c r="F458" s="82"/>
      <c r="G458" s="128">
        <v>43062</v>
      </c>
      <c r="H458" s="26">
        <v>1</v>
      </c>
      <c r="I458" s="68">
        <v>2999.03</v>
      </c>
      <c r="J458" s="73">
        <f t="shared" si="27"/>
        <v>2999.03</v>
      </c>
    </row>
    <row r="459" spans="2:10">
      <c r="B459" s="48">
        <v>100</v>
      </c>
      <c r="C459" s="23">
        <v>100</v>
      </c>
      <c r="D459" s="86" t="s">
        <v>680</v>
      </c>
      <c r="E459" s="71" t="s">
        <v>657</v>
      </c>
      <c r="F459" s="82"/>
      <c r="G459" s="128">
        <v>43062</v>
      </c>
      <c r="H459" s="26">
        <v>1</v>
      </c>
      <c r="I459" s="68">
        <v>11667.01</v>
      </c>
      <c r="J459" s="73">
        <f t="shared" si="27"/>
        <v>11667.01</v>
      </c>
    </row>
    <row r="460" spans="2:10">
      <c r="B460" s="48">
        <v>100</v>
      </c>
      <c r="C460" s="23">
        <v>100</v>
      </c>
      <c r="D460" s="86" t="s">
        <v>681</v>
      </c>
      <c r="E460" s="71" t="s">
        <v>657</v>
      </c>
      <c r="F460" s="82"/>
      <c r="G460" s="128">
        <v>43062</v>
      </c>
      <c r="H460" s="26">
        <v>1</v>
      </c>
      <c r="I460" s="68">
        <v>11667.01</v>
      </c>
      <c r="J460" s="73">
        <f t="shared" si="27"/>
        <v>11667.01</v>
      </c>
    </row>
    <row r="461" spans="2:10">
      <c r="B461" s="48">
        <v>100</v>
      </c>
      <c r="C461" s="23">
        <v>100</v>
      </c>
      <c r="D461" s="86" t="s">
        <v>682</v>
      </c>
      <c r="E461" s="71" t="s">
        <v>657</v>
      </c>
      <c r="F461" s="82"/>
      <c r="G461" s="128">
        <v>43062</v>
      </c>
      <c r="H461" s="26">
        <v>1</v>
      </c>
      <c r="I461" s="68">
        <v>11667.01</v>
      </c>
      <c r="J461" s="73">
        <f t="shared" si="27"/>
        <v>11667.01</v>
      </c>
    </row>
    <row r="462" spans="2:10">
      <c r="B462" s="48">
        <v>100</v>
      </c>
      <c r="C462" s="23">
        <v>100</v>
      </c>
      <c r="D462" s="86" t="s">
        <v>684</v>
      </c>
      <c r="E462" s="71" t="s">
        <v>657</v>
      </c>
      <c r="F462" s="82"/>
      <c r="G462" s="128">
        <v>43062</v>
      </c>
      <c r="H462" s="26">
        <v>1</v>
      </c>
      <c r="I462" s="68">
        <v>86804.63</v>
      </c>
      <c r="J462" s="73">
        <f t="shared" si="27"/>
        <v>86804.63</v>
      </c>
    </row>
    <row r="463" spans="2:10">
      <c r="B463" s="48">
        <v>100</v>
      </c>
      <c r="C463" s="23">
        <v>100</v>
      </c>
      <c r="D463" s="86" t="s">
        <v>685</v>
      </c>
      <c r="E463" s="71" t="s">
        <v>657</v>
      </c>
      <c r="F463" s="82"/>
      <c r="G463" s="128">
        <v>43062</v>
      </c>
      <c r="H463" s="26">
        <v>1</v>
      </c>
      <c r="I463" s="68">
        <v>56230</v>
      </c>
      <c r="J463" s="73">
        <f t="shared" si="27"/>
        <v>56230</v>
      </c>
    </row>
    <row r="464" spans="2:10">
      <c r="B464" s="48">
        <v>100</v>
      </c>
      <c r="C464" s="23">
        <v>100</v>
      </c>
      <c r="D464" s="86" t="s">
        <v>685</v>
      </c>
      <c r="E464" s="83" t="s">
        <v>657</v>
      </c>
      <c r="F464" s="82"/>
      <c r="G464" s="128">
        <v>43062</v>
      </c>
      <c r="H464" s="26">
        <v>1</v>
      </c>
      <c r="I464" s="68">
        <v>277.95</v>
      </c>
      <c r="J464" s="73">
        <f t="shared" si="27"/>
        <v>277.95</v>
      </c>
    </row>
    <row r="465" spans="2:10">
      <c r="B465" s="48">
        <v>100</v>
      </c>
      <c r="C465" s="23">
        <v>100</v>
      </c>
      <c r="D465" s="86" t="s">
        <v>685</v>
      </c>
      <c r="E465" s="83" t="s">
        <v>657</v>
      </c>
      <c r="F465" s="82"/>
      <c r="G465" s="128">
        <v>43062</v>
      </c>
      <c r="H465" s="26">
        <v>1</v>
      </c>
      <c r="I465" s="68">
        <v>541.34</v>
      </c>
      <c r="J465" s="73">
        <f t="shared" si="27"/>
        <v>541.34</v>
      </c>
    </row>
    <row r="466" spans="2:10">
      <c r="B466" s="48">
        <v>100</v>
      </c>
      <c r="C466" s="23">
        <v>100</v>
      </c>
      <c r="D466" s="86" t="s">
        <v>685</v>
      </c>
      <c r="E466" s="83" t="s">
        <v>657</v>
      </c>
      <c r="F466" s="82"/>
      <c r="G466" s="128">
        <v>43062</v>
      </c>
      <c r="H466" s="26">
        <v>1</v>
      </c>
      <c r="I466" s="68">
        <v>321.13</v>
      </c>
      <c r="J466" s="73">
        <f t="shared" si="27"/>
        <v>321.13</v>
      </c>
    </row>
    <row r="467" spans="2:10">
      <c r="B467" s="48">
        <v>100</v>
      </c>
      <c r="C467" s="23">
        <v>100</v>
      </c>
      <c r="D467" s="89"/>
      <c r="E467" s="83"/>
      <c r="F467" s="82"/>
      <c r="G467" s="128">
        <v>43062</v>
      </c>
      <c r="H467" s="26">
        <v>1</v>
      </c>
      <c r="I467" s="68">
        <v>51.39</v>
      </c>
      <c r="J467" s="73">
        <f t="shared" si="27"/>
        <v>51.39</v>
      </c>
    </row>
    <row r="468" spans="2:10">
      <c r="B468" s="90"/>
      <c r="C468" s="56"/>
      <c r="D468" s="57"/>
      <c r="E468" s="57"/>
      <c r="F468" s="57"/>
      <c r="H468" s="22"/>
      <c r="I468" s="129"/>
      <c r="J468" s="142">
        <f>SUM(J343:J467)</f>
        <v>7756739.4800000032</v>
      </c>
    </row>
    <row r="469" spans="2:10" ht="3.6" customHeight="1" thickBot="1">
      <c r="B469" s="37"/>
      <c r="I469" s="38"/>
      <c r="J469" s="39"/>
    </row>
    <row r="470" spans="2:10" s="145" customFormat="1" ht="25.8" thickBot="1">
      <c r="B470" s="182" t="s">
        <v>3</v>
      </c>
      <c r="C470" s="183" t="s">
        <v>4</v>
      </c>
      <c r="D470" s="183" t="s">
        <v>5</v>
      </c>
      <c r="E470" s="184" t="s">
        <v>322</v>
      </c>
      <c r="F470" s="183" t="s">
        <v>6</v>
      </c>
      <c r="G470" s="183" t="s">
        <v>7</v>
      </c>
      <c r="H470" s="183" t="s">
        <v>8</v>
      </c>
      <c r="I470" s="185" t="s">
        <v>9</v>
      </c>
      <c r="J470" s="186" t="s">
        <v>725</v>
      </c>
    </row>
    <row r="471" spans="2:10" s="146" customFormat="1" ht="12.6">
      <c r="B471" s="173">
        <v>100</v>
      </c>
      <c r="C471" s="174">
        <v>100</v>
      </c>
      <c r="D471" s="175" t="s">
        <v>751</v>
      </c>
      <c r="E471" s="176" t="s">
        <v>752</v>
      </c>
      <c r="F471" s="177" t="s">
        <v>753</v>
      </c>
      <c r="G471" s="178">
        <v>44768</v>
      </c>
      <c r="H471" s="179">
        <v>1</v>
      </c>
      <c r="I471" s="180">
        <v>46074.6</v>
      </c>
      <c r="J471" s="181">
        <f>+H471*I471</f>
        <v>46074.6</v>
      </c>
    </row>
    <row r="472" spans="2:10" s="146" customFormat="1" ht="25.2">
      <c r="B472" s="143">
        <v>100</v>
      </c>
      <c r="C472" s="144">
        <v>100</v>
      </c>
      <c r="D472" s="149" t="s">
        <v>693</v>
      </c>
      <c r="E472" s="151" t="s">
        <v>727</v>
      </c>
      <c r="F472" s="147" t="s">
        <v>754</v>
      </c>
      <c r="G472" s="16">
        <v>44768</v>
      </c>
      <c r="H472" s="149">
        <v>1</v>
      </c>
      <c r="I472" s="148">
        <v>0</v>
      </c>
      <c r="J472" s="150">
        <f t="shared" ref="J472:J502" si="28">+H472*I472</f>
        <v>0</v>
      </c>
    </row>
    <row r="473" spans="2:10" s="146" customFormat="1" ht="25.2">
      <c r="B473" s="143">
        <v>100</v>
      </c>
      <c r="C473" s="144">
        <v>100</v>
      </c>
      <c r="D473" s="149" t="s">
        <v>694</v>
      </c>
      <c r="E473" s="151" t="s">
        <v>726</v>
      </c>
      <c r="F473" s="147" t="s">
        <v>755</v>
      </c>
      <c r="G473" s="16">
        <v>44768</v>
      </c>
      <c r="H473" s="149">
        <v>1</v>
      </c>
      <c r="I473" s="148">
        <v>12676.56</v>
      </c>
      <c r="J473" s="150">
        <f t="shared" si="28"/>
        <v>12676.56</v>
      </c>
    </row>
    <row r="474" spans="2:10" s="146" customFormat="1" ht="25.2">
      <c r="B474" s="143">
        <v>100</v>
      </c>
      <c r="C474" s="144">
        <v>100</v>
      </c>
      <c r="D474" s="149" t="s">
        <v>696</v>
      </c>
      <c r="E474" s="151" t="s">
        <v>423</v>
      </c>
      <c r="F474" s="147" t="s">
        <v>756</v>
      </c>
      <c r="G474" s="16">
        <v>44768</v>
      </c>
      <c r="H474" s="149">
        <v>1</v>
      </c>
      <c r="I474" s="148">
        <v>46074.6</v>
      </c>
      <c r="J474" s="150">
        <f t="shared" si="28"/>
        <v>46074.6</v>
      </c>
    </row>
    <row r="475" spans="2:10" s="146" customFormat="1" ht="25.2">
      <c r="B475" s="143">
        <v>100</v>
      </c>
      <c r="C475" s="144">
        <v>100</v>
      </c>
      <c r="D475" s="149" t="s">
        <v>697</v>
      </c>
      <c r="E475" s="151" t="s">
        <v>727</v>
      </c>
      <c r="F475" s="147" t="s">
        <v>757</v>
      </c>
      <c r="G475" s="16">
        <v>44768</v>
      </c>
      <c r="H475" s="149">
        <v>1</v>
      </c>
      <c r="I475" s="148">
        <v>347026.2</v>
      </c>
      <c r="J475" s="150">
        <f t="shared" si="28"/>
        <v>347026.2</v>
      </c>
    </row>
    <row r="476" spans="2:10" s="146" customFormat="1" ht="12.6">
      <c r="B476" s="143">
        <v>100</v>
      </c>
      <c r="C476" s="144">
        <v>100</v>
      </c>
      <c r="D476" s="149" t="s">
        <v>698</v>
      </c>
      <c r="E476" s="151" t="s">
        <v>729</v>
      </c>
      <c r="F476" s="147" t="s">
        <v>758</v>
      </c>
      <c r="G476" s="16">
        <v>44768</v>
      </c>
      <c r="H476" s="149">
        <v>1</v>
      </c>
      <c r="I476" s="148">
        <v>19363.84</v>
      </c>
      <c r="J476" s="150">
        <f t="shared" si="28"/>
        <v>19363.84</v>
      </c>
    </row>
    <row r="477" spans="2:10" s="146" customFormat="1" ht="25.2">
      <c r="B477" s="143">
        <v>100</v>
      </c>
      <c r="C477" s="144">
        <v>100</v>
      </c>
      <c r="D477" s="149" t="s">
        <v>699</v>
      </c>
      <c r="E477" s="151" t="s">
        <v>730</v>
      </c>
      <c r="F477" s="147" t="s">
        <v>759</v>
      </c>
      <c r="G477" s="16">
        <v>44768</v>
      </c>
      <c r="H477" s="149">
        <v>1</v>
      </c>
      <c r="I477" s="148">
        <v>11100.26</v>
      </c>
      <c r="J477" s="150">
        <f t="shared" si="28"/>
        <v>11100.26</v>
      </c>
    </row>
    <row r="478" spans="2:10" s="146" customFormat="1" ht="25.2">
      <c r="B478" s="143">
        <v>100</v>
      </c>
      <c r="C478" s="144">
        <v>100</v>
      </c>
      <c r="D478" s="149" t="s">
        <v>700</v>
      </c>
      <c r="E478" s="151" t="s">
        <v>731</v>
      </c>
      <c r="F478" s="147" t="s">
        <v>760</v>
      </c>
      <c r="G478" s="16">
        <v>44768</v>
      </c>
      <c r="H478" s="149">
        <v>1</v>
      </c>
      <c r="I478" s="148">
        <v>11100.26</v>
      </c>
      <c r="J478" s="150">
        <f t="shared" si="28"/>
        <v>11100.26</v>
      </c>
    </row>
    <row r="479" spans="2:10" s="146" customFormat="1" ht="25.2">
      <c r="B479" s="143">
        <v>100</v>
      </c>
      <c r="C479" s="144">
        <v>100</v>
      </c>
      <c r="D479" s="149" t="s">
        <v>701</v>
      </c>
      <c r="E479" s="151" t="s">
        <v>250</v>
      </c>
      <c r="F479" s="147" t="s">
        <v>761</v>
      </c>
      <c r="G479" s="16">
        <v>44768</v>
      </c>
      <c r="H479" s="149">
        <v>1</v>
      </c>
      <c r="I479" s="148">
        <v>33619.69</v>
      </c>
      <c r="J479" s="150">
        <f t="shared" si="28"/>
        <v>33619.69</v>
      </c>
    </row>
    <row r="480" spans="2:10" s="146" customFormat="1" ht="25.2">
      <c r="B480" s="143">
        <v>100</v>
      </c>
      <c r="C480" s="144">
        <v>100</v>
      </c>
      <c r="D480" s="149" t="s">
        <v>702</v>
      </c>
      <c r="E480" s="151" t="s">
        <v>726</v>
      </c>
      <c r="F480" s="147" t="s">
        <v>762</v>
      </c>
      <c r="G480" s="16">
        <v>44768</v>
      </c>
      <c r="H480" s="149">
        <v>1</v>
      </c>
      <c r="I480" s="148">
        <v>33619.69</v>
      </c>
      <c r="J480" s="150">
        <f t="shared" si="28"/>
        <v>33619.69</v>
      </c>
    </row>
    <row r="481" spans="2:10" s="146" customFormat="1" ht="25.2">
      <c r="B481" s="143">
        <v>100</v>
      </c>
      <c r="C481" s="144">
        <v>100</v>
      </c>
      <c r="D481" s="149" t="s">
        <v>703</v>
      </c>
      <c r="E481" s="151" t="s">
        <v>732</v>
      </c>
      <c r="F481" s="147" t="s">
        <v>763</v>
      </c>
      <c r="G481" s="16">
        <v>44768</v>
      </c>
      <c r="H481" s="149">
        <v>1</v>
      </c>
      <c r="I481" s="148">
        <v>33619.69</v>
      </c>
      <c r="J481" s="150">
        <f t="shared" si="28"/>
        <v>33619.69</v>
      </c>
    </row>
    <row r="482" spans="2:10" s="146" customFormat="1" ht="25.2">
      <c r="B482" s="143">
        <v>100</v>
      </c>
      <c r="C482" s="144">
        <v>100</v>
      </c>
      <c r="D482" s="149" t="s">
        <v>704</v>
      </c>
      <c r="E482" s="151" t="s">
        <v>726</v>
      </c>
      <c r="F482" s="147" t="s">
        <v>764</v>
      </c>
      <c r="G482" s="16">
        <v>44768</v>
      </c>
      <c r="H482" s="149">
        <v>1</v>
      </c>
      <c r="I482" s="148">
        <v>33619.69</v>
      </c>
      <c r="J482" s="150">
        <f t="shared" si="28"/>
        <v>33619.69</v>
      </c>
    </row>
    <row r="483" spans="2:10" s="146" customFormat="1" ht="25.2">
      <c r="B483" s="143">
        <v>100</v>
      </c>
      <c r="C483" s="144">
        <v>100</v>
      </c>
      <c r="D483" s="149" t="s">
        <v>705</v>
      </c>
      <c r="E483" s="151" t="s">
        <v>733</v>
      </c>
      <c r="F483" s="147" t="s">
        <v>765</v>
      </c>
      <c r="G483" s="16">
        <v>44768</v>
      </c>
      <c r="H483" s="149">
        <v>1</v>
      </c>
      <c r="I483" s="148">
        <v>12676.56</v>
      </c>
      <c r="J483" s="150">
        <f t="shared" si="28"/>
        <v>12676.56</v>
      </c>
    </row>
    <row r="484" spans="2:10" s="146" customFormat="1" ht="25.2">
      <c r="B484" s="143">
        <v>100</v>
      </c>
      <c r="C484" s="144">
        <v>100</v>
      </c>
      <c r="D484" s="149" t="s">
        <v>706</v>
      </c>
      <c r="E484" s="151" t="s">
        <v>734</v>
      </c>
      <c r="F484" s="147" t="s">
        <v>766</v>
      </c>
      <c r="G484" s="16">
        <v>44768</v>
      </c>
      <c r="H484" s="149">
        <v>1</v>
      </c>
      <c r="I484" s="148">
        <v>17499.990000000002</v>
      </c>
      <c r="J484" s="150">
        <f t="shared" si="28"/>
        <v>17499.990000000002</v>
      </c>
    </row>
    <row r="485" spans="2:10" s="146" customFormat="1" ht="25.2">
      <c r="B485" s="143">
        <v>100</v>
      </c>
      <c r="C485" s="144">
        <v>100</v>
      </c>
      <c r="D485" s="149" t="s">
        <v>707</v>
      </c>
      <c r="E485" s="151" t="s">
        <v>726</v>
      </c>
      <c r="F485" s="147" t="s">
        <v>767</v>
      </c>
      <c r="G485" s="16">
        <v>44768</v>
      </c>
      <c r="H485" s="149">
        <v>1</v>
      </c>
      <c r="I485" s="148">
        <v>14999.99</v>
      </c>
      <c r="J485" s="150">
        <f t="shared" si="28"/>
        <v>14999.99</v>
      </c>
    </row>
    <row r="486" spans="2:10" s="146" customFormat="1" ht="25.2">
      <c r="B486" s="143">
        <v>100</v>
      </c>
      <c r="C486" s="144">
        <v>100</v>
      </c>
      <c r="D486" s="149" t="s">
        <v>708</v>
      </c>
      <c r="E486" s="151" t="s">
        <v>735</v>
      </c>
      <c r="F486" s="147" t="s">
        <v>768</v>
      </c>
      <c r="G486" s="16">
        <v>44768</v>
      </c>
      <c r="H486" s="149">
        <v>1</v>
      </c>
      <c r="I486" s="148">
        <v>69931</v>
      </c>
      <c r="J486" s="150">
        <f t="shared" si="28"/>
        <v>69931</v>
      </c>
    </row>
    <row r="487" spans="2:10" s="146" customFormat="1" ht="25.2">
      <c r="B487" s="143">
        <v>100</v>
      </c>
      <c r="C487" s="144">
        <v>100</v>
      </c>
      <c r="D487" s="149" t="s">
        <v>709</v>
      </c>
      <c r="E487" s="151" t="s">
        <v>737</v>
      </c>
      <c r="F487" s="147" t="s">
        <v>769</v>
      </c>
      <c r="G487" s="16">
        <v>44768</v>
      </c>
      <c r="H487" s="149">
        <v>1</v>
      </c>
      <c r="I487" s="148">
        <v>99996.86</v>
      </c>
      <c r="J487" s="150">
        <f t="shared" si="28"/>
        <v>99996.86</v>
      </c>
    </row>
    <row r="488" spans="2:10" s="146" customFormat="1" ht="25.2">
      <c r="B488" s="143">
        <v>100</v>
      </c>
      <c r="C488" s="144">
        <v>100</v>
      </c>
      <c r="D488" s="149" t="s">
        <v>710</v>
      </c>
      <c r="E488" s="151" t="s">
        <v>423</v>
      </c>
      <c r="F488" s="147" t="s">
        <v>770</v>
      </c>
      <c r="G488" s="16">
        <v>44768</v>
      </c>
      <c r="H488" s="149">
        <v>1</v>
      </c>
      <c r="I488" s="148">
        <v>37240.800000000003</v>
      </c>
      <c r="J488" s="150">
        <f t="shared" si="28"/>
        <v>37240.800000000003</v>
      </c>
    </row>
    <row r="489" spans="2:10" s="146" customFormat="1" ht="25.2">
      <c r="B489" s="143">
        <v>100</v>
      </c>
      <c r="C489" s="144">
        <v>100</v>
      </c>
      <c r="D489" s="149" t="s">
        <v>711</v>
      </c>
      <c r="E489" s="151" t="s">
        <v>738</v>
      </c>
      <c r="F489" s="147" t="s">
        <v>771</v>
      </c>
      <c r="G489" s="16">
        <v>44768</v>
      </c>
      <c r="H489" s="149">
        <v>1</v>
      </c>
      <c r="I489" s="148">
        <v>62507.08</v>
      </c>
      <c r="J489" s="150">
        <f t="shared" si="28"/>
        <v>62507.08</v>
      </c>
    </row>
    <row r="490" spans="2:10" s="146" customFormat="1" ht="25.2">
      <c r="B490" s="143">
        <v>100</v>
      </c>
      <c r="C490" s="144">
        <v>100</v>
      </c>
      <c r="D490" s="149" t="s">
        <v>712</v>
      </c>
      <c r="E490" s="151" t="s">
        <v>739</v>
      </c>
      <c r="F490" s="147" t="s">
        <v>772</v>
      </c>
      <c r="G490" s="16">
        <v>44768</v>
      </c>
      <c r="H490" s="149">
        <v>1</v>
      </c>
      <c r="I490" s="148">
        <v>29189.66</v>
      </c>
      <c r="J490" s="150">
        <f t="shared" si="28"/>
        <v>29189.66</v>
      </c>
    </row>
    <row r="491" spans="2:10" s="146" customFormat="1" ht="25.2">
      <c r="B491" s="143">
        <v>100</v>
      </c>
      <c r="C491" s="144">
        <v>100</v>
      </c>
      <c r="D491" s="149" t="s">
        <v>713</v>
      </c>
      <c r="E491" s="151" t="s">
        <v>728</v>
      </c>
      <c r="F491" s="147" t="s">
        <v>773</v>
      </c>
      <c r="G491" s="16">
        <v>44768</v>
      </c>
      <c r="H491" s="149">
        <v>1</v>
      </c>
      <c r="I491" s="148">
        <v>69342.7</v>
      </c>
      <c r="J491" s="150">
        <f t="shared" si="28"/>
        <v>69342.7</v>
      </c>
    </row>
    <row r="492" spans="2:10" s="146" customFormat="1" ht="12.6">
      <c r="B492" s="143">
        <v>100</v>
      </c>
      <c r="C492" s="144">
        <v>100</v>
      </c>
      <c r="D492" s="149" t="s">
        <v>714</v>
      </c>
      <c r="E492" s="151" t="s">
        <v>736</v>
      </c>
      <c r="F492" s="147" t="s">
        <v>774</v>
      </c>
      <c r="G492" s="16">
        <v>44768</v>
      </c>
      <c r="H492" s="149">
        <v>1</v>
      </c>
      <c r="I492" s="148">
        <v>62507.08</v>
      </c>
      <c r="J492" s="150">
        <f t="shared" si="28"/>
        <v>62507.08</v>
      </c>
    </row>
    <row r="493" spans="2:10" s="146" customFormat="1" ht="25.2">
      <c r="B493" s="143">
        <v>100</v>
      </c>
      <c r="C493" s="144">
        <v>100</v>
      </c>
      <c r="D493" s="149" t="s">
        <v>715</v>
      </c>
      <c r="E493" s="151" t="s">
        <v>735</v>
      </c>
      <c r="F493" s="147" t="s">
        <v>775</v>
      </c>
      <c r="G493" s="16">
        <v>44768</v>
      </c>
      <c r="H493" s="149">
        <v>1</v>
      </c>
      <c r="I493" s="148">
        <v>56545.74</v>
      </c>
      <c r="J493" s="150">
        <f t="shared" si="28"/>
        <v>56545.74</v>
      </c>
    </row>
    <row r="494" spans="2:10" s="146" customFormat="1" ht="25.2">
      <c r="B494" s="143">
        <v>100</v>
      </c>
      <c r="C494" s="144">
        <v>100</v>
      </c>
      <c r="D494" s="149" t="s">
        <v>716</v>
      </c>
      <c r="E494" s="151" t="s">
        <v>735</v>
      </c>
      <c r="F494" s="147" t="s">
        <v>776</v>
      </c>
      <c r="G494" s="16">
        <v>44768</v>
      </c>
      <c r="H494" s="149">
        <v>1</v>
      </c>
      <c r="I494" s="148">
        <v>37240.800000000003</v>
      </c>
      <c r="J494" s="150">
        <f t="shared" si="28"/>
        <v>37240.800000000003</v>
      </c>
    </row>
    <row r="495" spans="2:10" s="146" customFormat="1" ht="25.2">
      <c r="B495" s="143">
        <v>100</v>
      </c>
      <c r="C495" s="144">
        <v>100</v>
      </c>
      <c r="D495" s="149" t="s">
        <v>717</v>
      </c>
      <c r="E495" s="151" t="s">
        <v>735</v>
      </c>
      <c r="F495" s="147" t="s">
        <v>777</v>
      </c>
      <c r="G495" s="16">
        <v>44768</v>
      </c>
      <c r="H495" s="149">
        <v>1</v>
      </c>
      <c r="I495" s="148">
        <v>34240.800000000003</v>
      </c>
      <c r="J495" s="150">
        <f t="shared" si="28"/>
        <v>34240.800000000003</v>
      </c>
    </row>
    <row r="496" spans="2:10" s="146" customFormat="1" ht="12.6">
      <c r="B496" s="143">
        <v>100</v>
      </c>
      <c r="C496" s="144">
        <v>100</v>
      </c>
      <c r="D496" s="149" t="s">
        <v>718</v>
      </c>
      <c r="E496" s="151" t="s">
        <v>250</v>
      </c>
      <c r="F496" s="147" t="s">
        <v>778</v>
      </c>
      <c r="G496" s="16">
        <v>44768</v>
      </c>
      <c r="H496" s="149">
        <v>1</v>
      </c>
      <c r="I496" s="148">
        <v>56545.74</v>
      </c>
      <c r="J496" s="150">
        <f t="shared" si="28"/>
        <v>56545.74</v>
      </c>
    </row>
    <row r="497" spans="2:13" s="146" customFormat="1" ht="25.2">
      <c r="B497" s="143">
        <v>100</v>
      </c>
      <c r="C497" s="144">
        <v>100</v>
      </c>
      <c r="D497" s="149" t="s">
        <v>719</v>
      </c>
      <c r="E497" s="151" t="s">
        <v>726</v>
      </c>
      <c r="F497" s="147" t="s">
        <v>779</v>
      </c>
      <c r="G497" s="16">
        <v>44768</v>
      </c>
      <c r="H497" s="149">
        <v>1</v>
      </c>
      <c r="I497" s="148">
        <v>62507.08</v>
      </c>
      <c r="J497" s="150">
        <f t="shared" si="28"/>
        <v>62507.08</v>
      </c>
    </row>
    <row r="498" spans="2:13" s="146" customFormat="1" ht="25.2">
      <c r="B498" s="143">
        <v>100</v>
      </c>
      <c r="C498" s="144">
        <v>100</v>
      </c>
      <c r="D498" s="149" t="s">
        <v>720</v>
      </c>
      <c r="E498" s="151" t="s">
        <v>631</v>
      </c>
      <c r="F498" s="147" t="s">
        <v>780</v>
      </c>
      <c r="G498" s="16">
        <v>44768</v>
      </c>
      <c r="H498" s="149">
        <v>1</v>
      </c>
      <c r="I498" s="148">
        <v>31842.3</v>
      </c>
      <c r="J498" s="150">
        <f t="shared" si="28"/>
        <v>31842.3</v>
      </c>
    </row>
    <row r="499" spans="2:13" s="146" customFormat="1" ht="25.2">
      <c r="B499" s="143">
        <v>100</v>
      </c>
      <c r="C499" s="144">
        <v>100</v>
      </c>
      <c r="D499" s="149" t="s">
        <v>721</v>
      </c>
      <c r="E499" s="151" t="s">
        <v>740</v>
      </c>
      <c r="F499" s="147" t="s">
        <v>781</v>
      </c>
      <c r="G499" s="16">
        <v>44768</v>
      </c>
      <c r="H499" s="149">
        <v>1</v>
      </c>
      <c r="I499" s="148">
        <v>44634.69</v>
      </c>
      <c r="J499" s="150">
        <f t="shared" si="28"/>
        <v>44634.69</v>
      </c>
    </row>
    <row r="500" spans="2:13" s="146" customFormat="1" ht="25.2">
      <c r="B500" s="143">
        <v>100</v>
      </c>
      <c r="C500" s="144">
        <v>100</v>
      </c>
      <c r="D500" s="149" t="s">
        <v>722</v>
      </c>
      <c r="E500" s="151" t="s">
        <v>728</v>
      </c>
      <c r="F500" s="147" t="s">
        <v>782</v>
      </c>
      <c r="G500" s="16">
        <v>44768</v>
      </c>
      <c r="H500" s="149">
        <v>1</v>
      </c>
      <c r="I500" s="148">
        <v>44634.69</v>
      </c>
      <c r="J500" s="150">
        <f t="shared" si="28"/>
        <v>44634.69</v>
      </c>
    </row>
    <row r="501" spans="2:13" s="146" customFormat="1" ht="12.6">
      <c r="B501" s="143">
        <v>100</v>
      </c>
      <c r="C501" s="144">
        <v>100</v>
      </c>
      <c r="D501" s="149" t="s">
        <v>723</v>
      </c>
      <c r="E501" s="151" t="s">
        <v>729</v>
      </c>
      <c r="F501" s="147" t="s">
        <v>783</v>
      </c>
      <c r="G501" s="16">
        <v>44768</v>
      </c>
      <c r="H501" s="149">
        <v>1</v>
      </c>
      <c r="I501" s="148">
        <v>44634.69</v>
      </c>
      <c r="J501" s="150">
        <f t="shared" si="28"/>
        <v>44634.69</v>
      </c>
    </row>
    <row r="502" spans="2:13" s="146" customFormat="1" ht="25.2">
      <c r="B502" s="143">
        <v>100</v>
      </c>
      <c r="C502" s="144">
        <v>100</v>
      </c>
      <c r="D502" s="149" t="s">
        <v>724</v>
      </c>
      <c r="E502" s="151" t="s">
        <v>729</v>
      </c>
      <c r="F502" s="147" t="s">
        <v>784</v>
      </c>
      <c r="G502" s="16">
        <v>44768</v>
      </c>
      <c r="H502" s="149">
        <v>1</v>
      </c>
      <c r="I502" s="148">
        <v>44634.69</v>
      </c>
      <c r="J502" s="150">
        <f t="shared" si="28"/>
        <v>44634.69</v>
      </c>
    </row>
    <row r="503" spans="2:13" s="146" customFormat="1" ht="13.2" thickBot="1">
      <c r="B503" s="152"/>
      <c r="C503" s="153"/>
      <c r="D503" s="154"/>
      <c r="E503" s="154"/>
      <c r="F503" s="154"/>
      <c r="G503" s="155"/>
      <c r="H503" s="156"/>
      <c r="I503" s="156"/>
      <c r="J503" s="157">
        <f>SUM(J471:J502)</f>
        <v>1561248.0199999998</v>
      </c>
    </row>
    <row r="504" spans="2:13" s="146" customFormat="1" ht="13.2" thickTop="1">
      <c r="B504" s="158"/>
      <c r="D504" s="159"/>
      <c r="E504" s="159"/>
      <c r="F504" s="159"/>
      <c r="G504" s="160"/>
      <c r="H504" s="160"/>
      <c r="I504" s="160"/>
      <c r="J504" s="161"/>
    </row>
    <row r="505" spans="2:13" s="146" customFormat="1" ht="12.6">
      <c r="B505" s="158"/>
      <c r="D505" s="159"/>
      <c r="E505" s="159"/>
      <c r="F505" s="159"/>
      <c r="G505" s="160"/>
      <c r="H505" s="160"/>
      <c r="I505" s="160"/>
      <c r="J505" s="161"/>
    </row>
    <row r="506" spans="2:13" s="145" customFormat="1" ht="12.6">
      <c r="B506" s="162"/>
      <c r="F506" s="163"/>
      <c r="G506" s="193" t="s">
        <v>317</v>
      </c>
      <c r="H506" s="193"/>
      <c r="I506" s="195">
        <f>+J55+J65+J72+J80+J92+J105+J113+J129+J137+J143+J152+J165+J173+J204+J216+J239+J250+J264+J272+J279+J294+J307+J314+J320+J340+J468+J503</f>
        <v>43728890.730000012</v>
      </c>
      <c r="J506" s="196"/>
    </row>
    <row r="507" spans="2:13" s="145" customFormat="1" ht="13.2" thickBot="1">
      <c r="B507" s="164"/>
      <c r="C507" s="165"/>
      <c r="D507" s="165"/>
      <c r="E507" s="165"/>
      <c r="F507" s="166"/>
      <c r="G507" s="194"/>
      <c r="H507" s="194"/>
      <c r="I507" s="197"/>
      <c r="J507" s="198"/>
    </row>
    <row r="508" spans="2:13" s="145" customFormat="1" ht="15.6" customHeight="1" thickTop="1">
      <c r="B508" s="199" t="s">
        <v>318</v>
      </c>
      <c r="C508" s="200"/>
      <c r="D508" s="200"/>
      <c r="F508" s="163"/>
      <c r="H508" s="163"/>
      <c r="I508" s="167"/>
      <c r="J508" s="168"/>
    </row>
    <row r="509" spans="2:13" s="145" customFormat="1" ht="15" customHeight="1" thickBot="1">
      <c r="B509" s="201"/>
      <c r="C509" s="202"/>
      <c r="D509" s="202"/>
      <c r="E509" s="170"/>
      <c r="F509" s="169"/>
      <c r="G509" s="170"/>
      <c r="H509" s="192" t="s">
        <v>319</v>
      </c>
      <c r="I509" s="192"/>
      <c r="J509" s="171"/>
    </row>
    <row r="510" spans="2:13" s="145" customFormat="1" ht="12.6">
      <c r="F510" s="163"/>
      <c r="H510" s="163"/>
      <c r="I510" s="172"/>
    </row>
    <row r="511" spans="2:13">
      <c r="J511" s="187"/>
      <c r="M511" s="187"/>
    </row>
    <row r="512" spans="2:13">
      <c r="J512" s="188"/>
      <c r="K512" s="189"/>
      <c r="L512" s="189"/>
      <c r="M512" s="189"/>
    </row>
    <row r="513" spans="10:13">
      <c r="J513" s="187"/>
    </row>
    <row r="514" spans="10:13">
      <c r="M514" s="187"/>
    </row>
  </sheetData>
  <mergeCells count="6">
    <mergeCell ref="B10:C10"/>
    <mergeCell ref="D10:I10"/>
    <mergeCell ref="H509:I509"/>
    <mergeCell ref="G506:H507"/>
    <mergeCell ref="I506:J507"/>
    <mergeCell ref="B508:D509"/>
  </mergeCells>
  <phoneticPr fontId="17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699DB-598C-4CB9-8633-91C78BE94693}">
  <dimension ref="B1:J129"/>
  <sheetViews>
    <sheetView topLeftCell="A33" workbookViewId="0">
      <selection activeCell="A3" sqref="A3:XFD130"/>
    </sheetView>
  </sheetViews>
  <sheetFormatPr baseColWidth="10" defaultColWidth="11.5546875" defaultRowHeight="14.4"/>
  <cols>
    <col min="1" max="1" width="11.5546875" style="22"/>
    <col min="2" max="2" width="17.88671875" style="55" customWidth="1"/>
    <col min="3" max="3" width="14.109375" style="56" customWidth="1"/>
    <col min="4" max="4" width="40.5546875" style="57" customWidth="1"/>
    <col min="5" max="6" width="40.44140625" style="57" bestFit="1" customWidth="1"/>
    <col min="7" max="7" width="21.77734375" style="22" bestFit="1" customWidth="1"/>
    <col min="8" max="8" width="11.5546875" style="22"/>
    <col min="9" max="9" width="15.21875" style="58" customWidth="1"/>
    <col min="10" max="10" width="14.5546875" style="22" bestFit="1" customWidth="1"/>
    <col min="11" max="16384" width="11.5546875" style="22"/>
  </cols>
  <sheetData>
    <row r="1" spans="2:10" ht="15" thickBot="1"/>
    <row r="2" spans="2:10" ht="62.4" customHeight="1">
      <c r="B2" s="59"/>
      <c r="C2" s="60"/>
      <c r="D2" s="203" t="s">
        <v>320</v>
      </c>
      <c r="E2" s="203"/>
      <c r="F2" s="203"/>
      <c r="G2" s="33"/>
      <c r="H2" s="33"/>
      <c r="I2" s="61"/>
      <c r="J2" s="36"/>
    </row>
    <row r="3" spans="2:10" ht="22.8">
      <c r="B3" s="96" t="s">
        <v>3</v>
      </c>
      <c r="C3" s="97" t="s">
        <v>4</v>
      </c>
      <c r="D3" s="97" t="s">
        <v>5</v>
      </c>
      <c r="E3" s="100" t="s">
        <v>322</v>
      </c>
      <c r="F3" s="97" t="s">
        <v>6</v>
      </c>
      <c r="G3" s="97" t="s">
        <v>7</v>
      </c>
      <c r="H3" s="97" t="s">
        <v>8</v>
      </c>
      <c r="I3" s="98" t="s">
        <v>9</v>
      </c>
      <c r="J3" s="99" t="s">
        <v>725</v>
      </c>
    </row>
    <row r="4" spans="2:10">
      <c r="B4" s="48">
        <v>100</v>
      </c>
      <c r="C4" s="23">
        <v>100</v>
      </c>
      <c r="D4" s="71" t="s">
        <v>396</v>
      </c>
      <c r="E4" s="71" t="s">
        <v>394</v>
      </c>
      <c r="F4" s="71" t="s">
        <v>393</v>
      </c>
      <c r="G4" s="128">
        <v>43062</v>
      </c>
      <c r="H4" s="26">
        <v>1</v>
      </c>
      <c r="I4" s="68">
        <v>212060.16</v>
      </c>
      <c r="J4" s="68">
        <f>+H4*I4</f>
        <v>212060.16</v>
      </c>
    </row>
    <row r="5" spans="2:10">
      <c r="B5" s="48">
        <v>100</v>
      </c>
      <c r="C5" s="23">
        <v>100</v>
      </c>
      <c r="D5" s="71" t="s">
        <v>400</v>
      </c>
      <c r="E5" s="71" t="s">
        <v>399</v>
      </c>
      <c r="F5" s="71" t="s">
        <v>401</v>
      </c>
      <c r="G5" s="128">
        <v>43062</v>
      </c>
      <c r="H5" s="26">
        <v>1</v>
      </c>
      <c r="I5" s="68">
        <v>62260</v>
      </c>
      <c r="J5" s="68">
        <f t="shared" ref="J5:J68" si="0">+H5*I5</f>
        <v>62260</v>
      </c>
    </row>
    <row r="6" spans="2:10">
      <c r="B6" s="48">
        <v>100</v>
      </c>
      <c r="C6" s="23">
        <v>100</v>
      </c>
      <c r="D6" s="71" t="s">
        <v>403</v>
      </c>
      <c r="E6" s="71" t="s">
        <v>402</v>
      </c>
      <c r="F6" s="71" t="s">
        <v>404</v>
      </c>
      <c r="G6" s="128">
        <v>43062</v>
      </c>
      <c r="H6" s="26">
        <v>1</v>
      </c>
      <c r="I6" s="68">
        <v>95345.33</v>
      </c>
      <c r="J6" s="68">
        <f t="shared" si="0"/>
        <v>95345.33</v>
      </c>
    </row>
    <row r="7" spans="2:10">
      <c r="B7" s="48">
        <v>100</v>
      </c>
      <c r="C7" s="23">
        <v>100</v>
      </c>
      <c r="D7" s="71" t="s">
        <v>406</v>
      </c>
      <c r="E7" s="71" t="s">
        <v>405</v>
      </c>
      <c r="F7" s="71" t="s">
        <v>393</v>
      </c>
      <c r="G7" s="128">
        <v>43062</v>
      </c>
      <c r="H7" s="26">
        <v>1</v>
      </c>
      <c r="I7" s="68">
        <v>43167</v>
      </c>
      <c r="J7" s="68">
        <f t="shared" si="0"/>
        <v>43167</v>
      </c>
    </row>
    <row r="8" spans="2:10">
      <c r="B8" s="48">
        <v>100</v>
      </c>
      <c r="C8" s="23">
        <v>100</v>
      </c>
      <c r="D8" s="71"/>
      <c r="E8" s="71" t="s">
        <v>405</v>
      </c>
      <c r="F8" s="71"/>
      <c r="G8" s="128">
        <v>43062</v>
      </c>
      <c r="H8" s="26">
        <v>1</v>
      </c>
      <c r="I8" s="68">
        <v>21840</v>
      </c>
      <c r="J8" s="68">
        <f t="shared" si="0"/>
        <v>21840</v>
      </c>
    </row>
    <row r="9" spans="2:10">
      <c r="B9" s="48">
        <v>100</v>
      </c>
      <c r="C9" s="23">
        <v>100</v>
      </c>
      <c r="D9" s="71" t="s">
        <v>411</v>
      </c>
      <c r="E9" s="71" t="s">
        <v>409</v>
      </c>
      <c r="F9" s="71" t="s">
        <v>413</v>
      </c>
      <c r="G9" s="128">
        <v>43062</v>
      </c>
      <c r="H9" s="26">
        <v>1</v>
      </c>
      <c r="I9" s="68">
        <v>43167</v>
      </c>
      <c r="J9" s="68">
        <f t="shared" si="0"/>
        <v>43167</v>
      </c>
    </row>
    <row r="10" spans="2:10">
      <c r="B10" s="48">
        <v>100</v>
      </c>
      <c r="C10" s="23">
        <v>100</v>
      </c>
      <c r="D10" s="71" t="s">
        <v>415</v>
      </c>
      <c r="E10" s="71" t="s">
        <v>414</v>
      </c>
      <c r="F10" s="71" t="s">
        <v>417</v>
      </c>
      <c r="G10" s="128">
        <v>43062</v>
      </c>
      <c r="H10" s="26">
        <v>1</v>
      </c>
      <c r="I10" s="68">
        <v>52228.74</v>
      </c>
      <c r="J10" s="68">
        <f t="shared" si="0"/>
        <v>52228.74</v>
      </c>
    </row>
    <row r="11" spans="2:10">
      <c r="B11" s="48">
        <v>100</v>
      </c>
      <c r="C11" s="23">
        <v>100</v>
      </c>
      <c r="D11" s="71" t="s">
        <v>419</v>
      </c>
      <c r="E11" s="71" t="s">
        <v>418</v>
      </c>
      <c r="F11" s="71" t="s">
        <v>421</v>
      </c>
      <c r="G11" s="128">
        <v>43062</v>
      </c>
      <c r="H11" s="26">
        <v>1</v>
      </c>
      <c r="I11" s="68">
        <v>85463.31</v>
      </c>
      <c r="J11" s="68">
        <f t="shared" si="0"/>
        <v>85463.31</v>
      </c>
    </row>
    <row r="12" spans="2:10">
      <c r="B12" s="48">
        <v>100</v>
      </c>
      <c r="C12" s="23">
        <v>100</v>
      </c>
      <c r="D12" s="71" t="s">
        <v>406</v>
      </c>
      <c r="E12" s="71" t="s">
        <v>422</v>
      </c>
      <c r="F12" s="71" t="s">
        <v>425</v>
      </c>
      <c r="G12" s="128">
        <v>43062</v>
      </c>
      <c r="H12" s="26">
        <v>1</v>
      </c>
      <c r="I12" s="68">
        <v>85463.31</v>
      </c>
      <c r="J12" s="68">
        <f t="shared" si="0"/>
        <v>85463.31</v>
      </c>
    </row>
    <row r="13" spans="2:10">
      <c r="B13" s="48">
        <v>100</v>
      </c>
      <c r="C13" s="23">
        <v>100</v>
      </c>
      <c r="D13" s="71"/>
      <c r="E13" s="71" t="s">
        <v>422</v>
      </c>
      <c r="F13" s="71"/>
      <c r="G13" s="128">
        <v>43062</v>
      </c>
      <c r="H13" s="26">
        <v>1</v>
      </c>
      <c r="I13" s="68">
        <v>43167</v>
      </c>
      <c r="J13" s="68">
        <f t="shared" si="0"/>
        <v>43167</v>
      </c>
    </row>
    <row r="14" spans="2:10">
      <c r="B14" s="48">
        <v>100</v>
      </c>
      <c r="C14" s="23">
        <v>100</v>
      </c>
      <c r="D14" s="71" t="s">
        <v>341</v>
      </c>
      <c r="E14" s="71" t="s">
        <v>427</v>
      </c>
      <c r="F14" s="71" t="s">
        <v>429</v>
      </c>
      <c r="G14" s="128">
        <v>43062</v>
      </c>
      <c r="H14" s="26">
        <v>1</v>
      </c>
      <c r="I14" s="68">
        <v>37405</v>
      </c>
      <c r="J14" s="68">
        <f t="shared" si="0"/>
        <v>37405</v>
      </c>
    </row>
    <row r="15" spans="2:10">
      <c r="B15" s="48">
        <v>100</v>
      </c>
      <c r="C15" s="23">
        <v>100</v>
      </c>
      <c r="D15" s="71" t="s">
        <v>400</v>
      </c>
      <c r="E15" s="71" t="s">
        <v>430</v>
      </c>
      <c r="F15" s="71" t="s">
        <v>432</v>
      </c>
      <c r="G15" s="128">
        <v>43062</v>
      </c>
      <c r="H15" s="26">
        <v>1</v>
      </c>
      <c r="I15" s="68">
        <v>59369.99</v>
      </c>
      <c r="J15" s="68">
        <f t="shared" si="0"/>
        <v>59369.99</v>
      </c>
    </row>
    <row r="16" spans="2:10">
      <c r="B16" s="48">
        <v>100</v>
      </c>
      <c r="C16" s="23">
        <v>100</v>
      </c>
      <c r="D16" s="71" t="s">
        <v>386</v>
      </c>
      <c r="E16" s="71" t="s">
        <v>433</v>
      </c>
      <c r="F16" s="71" t="s">
        <v>435</v>
      </c>
      <c r="G16" s="128">
        <v>43062</v>
      </c>
      <c r="H16" s="26">
        <v>1</v>
      </c>
      <c r="I16" s="68">
        <v>62260</v>
      </c>
      <c r="J16" s="68">
        <f t="shared" si="0"/>
        <v>62260</v>
      </c>
    </row>
    <row r="17" spans="2:10">
      <c r="B17" s="48">
        <v>100</v>
      </c>
      <c r="C17" s="23">
        <v>100</v>
      </c>
      <c r="D17" s="71" t="s">
        <v>438</v>
      </c>
      <c r="E17" s="71" t="s">
        <v>436</v>
      </c>
      <c r="F17" s="71" t="s">
        <v>440</v>
      </c>
      <c r="G17" s="128">
        <v>43062</v>
      </c>
      <c r="H17" s="26">
        <v>1</v>
      </c>
      <c r="I17" s="68">
        <v>52228.74</v>
      </c>
      <c r="J17" s="68">
        <f t="shared" si="0"/>
        <v>52228.74</v>
      </c>
    </row>
    <row r="18" spans="2:10">
      <c r="B18" s="48">
        <v>100</v>
      </c>
      <c r="C18" s="23">
        <v>100</v>
      </c>
      <c r="D18" s="71" t="s">
        <v>441</v>
      </c>
      <c r="E18" s="71" t="s">
        <v>436</v>
      </c>
      <c r="F18" s="71" t="s">
        <v>442</v>
      </c>
      <c r="G18" s="128">
        <v>43062</v>
      </c>
      <c r="H18" s="26">
        <v>1</v>
      </c>
      <c r="I18" s="68">
        <v>134729.01</v>
      </c>
      <c r="J18" s="68">
        <f t="shared" si="0"/>
        <v>134729.01</v>
      </c>
    </row>
    <row r="19" spans="2:10">
      <c r="B19" s="48">
        <v>100</v>
      </c>
      <c r="C19" s="23">
        <v>100</v>
      </c>
      <c r="D19" s="71" t="s">
        <v>337</v>
      </c>
      <c r="E19" s="71" t="s">
        <v>436</v>
      </c>
      <c r="F19" s="71" t="s">
        <v>444</v>
      </c>
      <c r="G19" s="128">
        <v>43062</v>
      </c>
      <c r="H19" s="26">
        <v>1</v>
      </c>
      <c r="I19" s="68">
        <v>186875.02</v>
      </c>
      <c r="J19" s="68">
        <f t="shared" si="0"/>
        <v>186875.02</v>
      </c>
    </row>
    <row r="20" spans="2:10">
      <c r="B20" s="48">
        <v>100</v>
      </c>
      <c r="C20" s="23">
        <v>100</v>
      </c>
      <c r="D20" s="71" t="s">
        <v>391</v>
      </c>
      <c r="E20" s="71" t="s">
        <v>445</v>
      </c>
      <c r="F20" s="71" t="s">
        <v>449</v>
      </c>
      <c r="G20" s="128">
        <v>43062</v>
      </c>
      <c r="H20" s="26">
        <v>1</v>
      </c>
      <c r="I20" s="68">
        <v>18556.41</v>
      </c>
      <c r="J20" s="68">
        <f t="shared" si="0"/>
        <v>18556.41</v>
      </c>
    </row>
    <row r="21" spans="2:10">
      <c r="B21" s="48">
        <v>100</v>
      </c>
      <c r="C21" s="23">
        <v>100</v>
      </c>
      <c r="D21" s="71" t="s">
        <v>451</v>
      </c>
      <c r="E21" s="71" t="s">
        <v>450</v>
      </c>
      <c r="F21" s="71" t="s">
        <v>452</v>
      </c>
      <c r="G21" s="128">
        <v>43062</v>
      </c>
      <c r="H21" s="26">
        <v>1</v>
      </c>
      <c r="I21" s="68">
        <v>86804.63</v>
      </c>
      <c r="J21" s="68">
        <f t="shared" si="0"/>
        <v>86804.63</v>
      </c>
    </row>
    <row r="22" spans="2:10">
      <c r="B22" s="48">
        <v>100</v>
      </c>
      <c r="C22" s="23">
        <v>100</v>
      </c>
      <c r="D22" s="71" t="s">
        <v>454</v>
      </c>
      <c r="E22" s="71" t="s">
        <v>453</v>
      </c>
      <c r="F22" s="71" t="s">
        <v>456</v>
      </c>
      <c r="G22" s="128">
        <v>43062</v>
      </c>
      <c r="H22" s="26">
        <v>1</v>
      </c>
      <c r="I22" s="68">
        <v>62260</v>
      </c>
      <c r="J22" s="68">
        <f t="shared" si="0"/>
        <v>62260</v>
      </c>
    </row>
    <row r="23" spans="2:10">
      <c r="B23" s="48">
        <v>100</v>
      </c>
      <c r="C23" s="23">
        <v>100</v>
      </c>
      <c r="D23" s="71"/>
      <c r="E23" s="71" t="s">
        <v>457</v>
      </c>
      <c r="F23" s="71"/>
      <c r="G23" s="128">
        <v>43062</v>
      </c>
      <c r="H23" s="26">
        <v>1</v>
      </c>
      <c r="I23" s="68">
        <v>30851.01</v>
      </c>
      <c r="J23" s="68">
        <f t="shared" si="0"/>
        <v>30851.01</v>
      </c>
    </row>
    <row r="24" spans="2:10">
      <c r="B24" s="48">
        <v>100</v>
      </c>
      <c r="C24" s="23">
        <v>100</v>
      </c>
      <c r="D24" s="71" t="s">
        <v>454</v>
      </c>
      <c r="E24" s="71" t="s">
        <v>458</v>
      </c>
      <c r="F24" s="71" t="s">
        <v>460</v>
      </c>
      <c r="G24" s="128">
        <v>43062</v>
      </c>
      <c r="H24" s="26">
        <v>1</v>
      </c>
      <c r="I24" s="68">
        <v>30851.01</v>
      </c>
      <c r="J24" s="68">
        <f t="shared" si="0"/>
        <v>30851.01</v>
      </c>
    </row>
    <row r="25" spans="2:10">
      <c r="B25" s="48">
        <v>100</v>
      </c>
      <c r="C25" s="23">
        <v>100</v>
      </c>
      <c r="D25" s="71" t="s">
        <v>454</v>
      </c>
      <c r="E25" s="71" t="s">
        <v>461</v>
      </c>
      <c r="F25" s="71" t="s">
        <v>463</v>
      </c>
      <c r="G25" s="128">
        <v>43062</v>
      </c>
      <c r="H25" s="26">
        <v>1</v>
      </c>
      <c r="I25" s="68">
        <v>30851.01</v>
      </c>
      <c r="J25" s="68">
        <f t="shared" si="0"/>
        <v>30851.01</v>
      </c>
    </row>
    <row r="26" spans="2:10">
      <c r="B26" s="48">
        <v>100</v>
      </c>
      <c r="C26" s="23">
        <v>100</v>
      </c>
      <c r="D26" s="71" t="s">
        <v>465</v>
      </c>
      <c r="E26" s="71" t="s">
        <v>464</v>
      </c>
      <c r="F26" s="71" t="s">
        <v>467</v>
      </c>
      <c r="G26" s="128">
        <v>43062</v>
      </c>
      <c r="H26" s="26">
        <v>1</v>
      </c>
      <c r="I26" s="68">
        <v>30851.01</v>
      </c>
      <c r="J26" s="68">
        <f t="shared" si="0"/>
        <v>30851.01</v>
      </c>
    </row>
    <row r="27" spans="2:10">
      <c r="B27" s="48">
        <v>100</v>
      </c>
      <c r="C27" s="23">
        <v>100</v>
      </c>
      <c r="D27" s="71" t="s">
        <v>470</v>
      </c>
      <c r="E27" s="70" t="s">
        <v>468</v>
      </c>
      <c r="F27" s="72" t="s">
        <v>472</v>
      </c>
      <c r="G27" s="128">
        <v>43062</v>
      </c>
      <c r="H27" s="26">
        <v>1</v>
      </c>
      <c r="I27" s="68">
        <v>47131.81</v>
      </c>
      <c r="J27" s="68">
        <f t="shared" si="0"/>
        <v>47131.81</v>
      </c>
    </row>
    <row r="28" spans="2:10">
      <c r="B28" s="48">
        <v>100</v>
      </c>
      <c r="C28" s="23">
        <v>100</v>
      </c>
      <c r="D28" s="71" t="s">
        <v>335</v>
      </c>
      <c r="E28" s="70" t="s">
        <v>468</v>
      </c>
      <c r="F28" s="72"/>
      <c r="G28" s="128">
        <v>43062</v>
      </c>
      <c r="H28" s="26">
        <v>1</v>
      </c>
      <c r="I28" s="68">
        <v>134729.01</v>
      </c>
      <c r="J28" s="68">
        <f t="shared" si="0"/>
        <v>134729.01</v>
      </c>
    </row>
    <row r="29" spans="2:10">
      <c r="B29" s="48">
        <v>100</v>
      </c>
      <c r="C29" s="23">
        <v>100</v>
      </c>
      <c r="D29" s="71" t="s">
        <v>475</v>
      </c>
      <c r="E29" s="70" t="s">
        <v>474</v>
      </c>
      <c r="F29" s="72" t="s">
        <v>476</v>
      </c>
      <c r="G29" s="128">
        <v>43062</v>
      </c>
      <c r="H29" s="26">
        <v>1</v>
      </c>
      <c r="I29" s="68">
        <v>69931</v>
      </c>
      <c r="J29" s="68">
        <f t="shared" si="0"/>
        <v>69931</v>
      </c>
    </row>
    <row r="30" spans="2:10">
      <c r="B30" s="48">
        <v>100</v>
      </c>
      <c r="C30" s="23">
        <v>100</v>
      </c>
      <c r="D30" s="71" t="s">
        <v>337</v>
      </c>
      <c r="E30" s="70" t="s">
        <v>474</v>
      </c>
      <c r="F30" s="72"/>
      <c r="G30" s="128">
        <v>43062</v>
      </c>
      <c r="H30" s="26">
        <v>1</v>
      </c>
      <c r="I30" s="68">
        <v>139933.01</v>
      </c>
      <c r="J30" s="68">
        <f t="shared" si="0"/>
        <v>139933.01</v>
      </c>
    </row>
    <row r="31" spans="2:10">
      <c r="B31" s="48">
        <v>100</v>
      </c>
      <c r="C31" s="23">
        <v>100</v>
      </c>
      <c r="D31" s="71" t="s">
        <v>438</v>
      </c>
      <c r="E31" s="70" t="s">
        <v>478</v>
      </c>
      <c r="F31" s="72" t="s">
        <v>480</v>
      </c>
      <c r="G31" s="128">
        <v>43062</v>
      </c>
      <c r="H31" s="26">
        <v>1</v>
      </c>
      <c r="I31" s="68">
        <v>37405</v>
      </c>
      <c r="J31" s="68">
        <f t="shared" si="0"/>
        <v>37405</v>
      </c>
    </row>
    <row r="32" spans="2:10">
      <c r="B32" s="48">
        <v>100</v>
      </c>
      <c r="C32" s="23">
        <v>100</v>
      </c>
      <c r="D32" s="71" t="s">
        <v>337</v>
      </c>
      <c r="E32" s="70" t="s">
        <v>478</v>
      </c>
      <c r="F32" s="72"/>
      <c r="G32" s="128">
        <v>43062</v>
      </c>
      <c r="H32" s="26">
        <v>1</v>
      </c>
      <c r="I32" s="68">
        <v>134729.01</v>
      </c>
      <c r="J32" s="68">
        <f t="shared" si="0"/>
        <v>134729.01</v>
      </c>
    </row>
    <row r="33" spans="2:10">
      <c r="B33" s="48">
        <v>100</v>
      </c>
      <c r="C33" s="23">
        <v>100</v>
      </c>
      <c r="D33" s="71" t="s">
        <v>438</v>
      </c>
      <c r="E33" s="70" t="s">
        <v>482</v>
      </c>
      <c r="F33" s="72" t="s">
        <v>484</v>
      </c>
      <c r="G33" s="128">
        <v>43062</v>
      </c>
      <c r="H33" s="26">
        <v>1</v>
      </c>
      <c r="I33" s="68">
        <v>37405</v>
      </c>
      <c r="J33" s="68">
        <f t="shared" si="0"/>
        <v>37405</v>
      </c>
    </row>
    <row r="34" spans="2:10">
      <c r="B34" s="48">
        <v>100</v>
      </c>
      <c r="C34" s="23">
        <v>100</v>
      </c>
      <c r="D34" s="71" t="s">
        <v>337</v>
      </c>
      <c r="E34" s="70" t="s">
        <v>482</v>
      </c>
      <c r="F34" s="72"/>
      <c r="G34" s="128">
        <v>43062</v>
      </c>
      <c r="H34" s="26">
        <v>1</v>
      </c>
      <c r="I34" s="68">
        <v>134729.01</v>
      </c>
      <c r="J34" s="68">
        <f t="shared" si="0"/>
        <v>134729.01</v>
      </c>
    </row>
    <row r="35" spans="2:10">
      <c r="B35" s="48">
        <v>100</v>
      </c>
      <c r="C35" s="23">
        <v>100</v>
      </c>
      <c r="D35" s="71" t="s">
        <v>487</v>
      </c>
      <c r="E35" s="70" t="s">
        <v>486</v>
      </c>
      <c r="F35" s="72" t="s">
        <v>360</v>
      </c>
      <c r="G35" s="128">
        <v>43062</v>
      </c>
      <c r="H35" s="26">
        <v>1</v>
      </c>
      <c r="I35" s="68">
        <v>37405</v>
      </c>
      <c r="J35" s="68">
        <f t="shared" si="0"/>
        <v>37405</v>
      </c>
    </row>
    <row r="36" spans="2:10">
      <c r="B36" s="48">
        <v>100</v>
      </c>
      <c r="C36" s="23">
        <v>100</v>
      </c>
      <c r="D36" s="71" t="s">
        <v>332</v>
      </c>
      <c r="E36" s="70" t="s">
        <v>490</v>
      </c>
      <c r="F36" s="72" t="s">
        <v>492</v>
      </c>
      <c r="G36" s="128">
        <v>43062</v>
      </c>
      <c r="H36" s="26">
        <v>1</v>
      </c>
      <c r="I36" s="68">
        <v>37405</v>
      </c>
      <c r="J36" s="68">
        <f t="shared" si="0"/>
        <v>37405</v>
      </c>
    </row>
    <row r="37" spans="2:10">
      <c r="B37" s="48">
        <v>100</v>
      </c>
      <c r="C37" s="23">
        <v>100</v>
      </c>
      <c r="D37" s="71" t="s">
        <v>332</v>
      </c>
      <c r="E37" s="70" t="s">
        <v>493</v>
      </c>
      <c r="F37" s="72" t="s">
        <v>494</v>
      </c>
      <c r="G37" s="128">
        <v>43062</v>
      </c>
      <c r="H37" s="26">
        <v>1</v>
      </c>
      <c r="I37" s="68">
        <v>62260</v>
      </c>
      <c r="J37" s="68">
        <f t="shared" si="0"/>
        <v>62260</v>
      </c>
    </row>
    <row r="38" spans="2:10">
      <c r="B38" s="48">
        <v>100</v>
      </c>
      <c r="C38" s="23">
        <v>100</v>
      </c>
      <c r="D38" s="71" t="s">
        <v>496</v>
      </c>
      <c r="E38" s="70" t="s">
        <v>495</v>
      </c>
      <c r="F38" s="72" t="s">
        <v>498</v>
      </c>
      <c r="G38" s="128">
        <v>43062</v>
      </c>
      <c r="H38" s="26">
        <v>1</v>
      </c>
      <c r="I38" s="68">
        <v>62260</v>
      </c>
      <c r="J38" s="68">
        <f t="shared" si="0"/>
        <v>62260</v>
      </c>
    </row>
    <row r="39" spans="2:10">
      <c r="B39" s="48">
        <v>100</v>
      </c>
      <c r="C39" s="23">
        <v>100</v>
      </c>
      <c r="D39" s="71" t="s">
        <v>337</v>
      </c>
      <c r="E39" s="70" t="s">
        <v>495</v>
      </c>
      <c r="F39" s="72"/>
      <c r="G39" s="128">
        <v>43062</v>
      </c>
      <c r="H39" s="26">
        <v>1</v>
      </c>
      <c r="I39" s="68">
        <v>289483.61</v>
      </c>
      <c r="J39" s="68">
        <f t="shared" si="0"/>
        <v>289483.61</v>
      </c>
    </row>
    <row r="40" spans="2:10">
      <c r="B40" s="48">
        <v>100</v>
      </c>
      <c r="C40" s="23">
        <v>100</v>
      </c>
      <c r="D40" s="71" t="s">
        <v>332</v>
      </c>
      <c r="E40" s="70" t="s">
        <v>500</v>
      </c>
      <c r="F40" s="72" t="s">
        <v>501</v>
      </c>
      <c r="G40" s="128">
        <v>43062</v>
      </c>
      <c r="H40" s="26">
        <v>1</v>
      </c>
      <c r="I40" s="68">
        <v>11667.01</v>
      </c>
      <c r="J40" s="68">
        <f t="shared" si="0"/>
        <v>11667.01</v>
      </c>
    </row>
    <row r="41" spans="2:10">
      <c r="B41" s="48">
        <v>100</v>
      </c>
      <c r="C41" s="23">
        <v>100</v>
      </c>
      <c r="D41" s="71" t="s">
        <v>391</v>
      </c>
      <c r="E41" s="70" t="s">
        <v>502</v>
      </c>
      <c r="F41" s="72" t="s">
        <v>504</v>
      </c>
      <c r="G41" s="128">
        <v>43062</v>
      </c>
      <c r="H41" s="26">
        <v>1</v>
      </c>
      <c r="I41" s="68">
        <v>62260</v>
      </c>
      <c r="J41" s="68">
        <f t="shared" si="0"/>
        <v>62260</v>
      </c>
    </row>
    <row r="42" spans="2:10">
      <c r="B42" s="48">
        <v>100</v>
      </c>
      <c r="C42" s="23">
        <v>100</v>
      </c>
      <c r="D42" s="71" t="s">
        <v>391</v>
      </c>
      <c r="E42" s="70" t="s">
        <v>505</v>
      </c>
      <c r="F42" s="72" t="s">
        <v>507</v>
      </c>
      <c r="G42" s="128">
        <v>43062</v>
      </c>
      <c r="H42" s="26">
        <v>1</v>
      </c>
      <c r="I42" s="68">
        <v>86804.63</v>
      </c>
      <c r="J42" s="68">
        <f t="shared" si="0"/>
        <v>86804.63</v>
      </c>
    </row>
    <row r="43" spans="2:10">
      <c r="B43" s="48">
        <v>100</v>
      </c>
      <c r="C43" s="23">
        <v>100</v>
      </c>
      <c r="D43" s="71" t="s">
        <v>509</v>
      </c>
      <c r="E43" s="70" t="s">
        <v>508</v>
      </c>
      <c r="F43" s="72" t="s">
        <v>511</v>
      </c>
      <c r="G43" s="128">
        <v>43062</v>
      </c>
      <c r="H43" s="26">
        <v>1</v>
      </c>
      <c r="I43" s="68">
        <v>86804.63</v>
      </c>
      <c r="J43" s="68">
        <f t="shared" si="0"/>
        <v>86804.63</v>
      </c>
    </row>
    <row r="44" spans="2:10">
      <c r="B44" s="48">
        <v>100</v>
      </c>
      <c r="C44" s="23">
        <v>100</v>
      </c>
      <c r="D44" s="71" t="s">
        <v>419</v>
      </c>
      <c r="E44" s="70" t="s">
        <v>512</v>
      </c>
      <c r="F44" s="72" t="s">
        <v>515</v>
      </c>
      <c r="G44" s="128">
        <v>43062</v>
      </c>
      <c r="H44" s="26">
        <v>1</v>
      </c>
      <c r="I44" s="68">
        <v>47856.83</v>
      </c>
      <c r="J44" s="68">
        <f t="shared" si="0"/>
        <v>47856.83</v>
      </c>
    </row>
    <row r="45" spans="2:10">
      <c r="B45" s="48">
        <v>100</v>
      </c>
      <c r="C45" s="23">
        <v>100</v>
      </c>
      <c r="D45" s="71" t="s">
        <v>391</v>
      </c>
      <c r="E45" s="70" t="s">
        <v>516</v>
      </c>
      <c r="F45" s="72" t="s">
        <v>519</v>
      </c>
      <c r="G45" s="128">
        <v>43062</v>
      </c>
      <c r="H45" s="26">
        <v>1</v>
      </c>
      <c r="I45" s="68">
        <v>47856.83</v>
      </c>
      <c r="J45" s="68">
        <f t="shared" si="0"/>
        <v>47856.83</v>
      </c>
    </row>
    <row r="46" spans="2:10">
      <c r="B46" s="48">
        <v>100</v>
      </c>
      <c r="C46" s="23">
        <v>100</v>
      </c>
      <c r="D46" s="71" t="s">
        <v>438</v>
      </c>
      <c r="E46" s="70" t="s">
        <v>520</v>
      </c>
      <c r="F46" s="72" t="s">
        <v>522</v>
      </c>
      <c r="G46" s="128">
        <v>43062</v>
      </c>
      <c r="H46" s="26">
        <v>1</v>
      </c>
      <c r="I46" s="68">
        <v>86804.63</v>
      </c>
      <c r="J46" s="68">
        <f t="shared" si="0"/>
        <v>86804.63</v>
      </c>
    </row>
    <row r="47" spans="2:10">
      <c r="B47" s="48">
        <v>100</v>
      </c>
      <c r="C47" s="23">
        <v>100</v>
      </c>
      <c r="D47" s="71" t="s">
        <v>441</v>
      </c>
      <c r="E47" s="70" t="s">
        <v>523</v>
      </c>
      <c r="F47" s="72" t="s">
        <v>526</v>
      </c>
      <c r="G47" s="128">
        <v>43062</v>
      </c>
      <c r="H47" s="26">
        <v>1</v>
      </c>
      <c r="I47" s="68">
        <v>86804.63</v>
      </c>
      <c r="J47" s="68">
        <f t="shared" si="0"/>
        <v>86804.63</v>
      </c>
    </row>
    <row r="48" spans="2:10">
      <c r="B48" s="48">
        <v>100</v>
      </c>
      <c r="C48" s="23">
        <v>100</v>
      </c>
      <c r="D48" s="71" t="s">
        <v>406</v>
      </c>
      <c r="E48" s="70" t="s">
        <v>528</v>
      </c>
      <c r="F48" s="72" t="s">
        <v>531</v>
      </c>
      <c r="G48" s="128">
        <v>43062</v>
      </c>
      <c r="H48" s="26">
        <v>1</v>
      </c>
      <c r="I48" s="68">
        <v>37405</v>
      </c>
      <c r="J48" s="68">
        <f t="shared" si="0"/>
        <v>37405</v>
      </c>
    </row>
    <row r="49" spans="2:10">
      <c r="B49" s="48">
        <v>100</v>
      </c>
      <c r="C49" s="23">
        <v>100</v>
      </c>
      <c r="D49" s="71" t="s">
        <v>532</v>
      </c>
      <c r="E49" s="70" t="s">
        <v>528</v>
      </c>
      <c r="F49" s="72" t="s">
        <v>746</v>
      </c>
      <c r="G49" s="128">
        <v>43062</v>
      </c>
      <c r="H49" s="26">
        <v>1</v>
      </c>
      <c r="I49" s="68">
        <v>43167</v>
      </c>
      <c r="J49" s="68">
        <f t="shared" si="0"/>
        <v>43167</v>
      </c>
    </row>
    <row r="50" spans="2:10">
      <c r="B50" s="48">
        <v>100</v>
      </c>
      <c r="C50" s="23">
        <v>100</v>
      </c>
      <c r="D50" s="71" t="s">
        <v>535</v>
      </c>
      <c r="E50" s="70" t="s">
        <v>534</v>
      </c>
      <c r="F50" s="72" t="s">
        <v>537</v>
      </c>
      <c r="G50" s="128">
        <v>43062</v>
      </c>
      <c r="H50" s="26">
        <v>1</v>
      </c>
      <c r="I50" s="68">
        <v>19821</v>
      </c>
      <c r="J50" s="68">
        <f t="shared" si="0"/>
        <v>19821</v>
      </c>
    </row>
    <row r="51" spans="2:10">
      <c r="B51" s="48">
        <v>100</v>
      </c>
      <c r="C51" s="23">
        <v>100</v>
      </c>
      <c r="D51" s="71" t="s">
        <v>539</v>
      </c>
      <c r="E51" s="70" t="s">
        <v>538</v>
      </c>
      <c r="F51" s="72" t="s">
        <v>541</v>
      </c>
      <c r="G51" s="128">
        <v>43062</v>
      </c>
      <c r="H51" s="26">
        <v>1</v>
      </c>
      <c r="I51" s="68">
        <v>52228.74</v>
      </c>
      <c r="J51" s="68">
        <f t="shared" si="0"/>
        <v>52228.74</v>
      </c>
    </row>
    <row r="52" spans="2:10">
      <c r="B52" s="48">
        <v>100</v>
      </c>
      <c r="C52" s="23">
        <v>100</v>
      </c>
      <c r="D52" s="71" t="s">
        <v>386</v>
      </c>
      <c r="E52" s="70"/>
      <c r="F52" s="72" t="s">
        <v>543</v>
      </c>
      <c r="G52" s="128">
        <v>43062</v>
      </c>
      <c r="H52" s="26">
        <v>1</v>
      </c>
      <c r="I52" s="68">
        <v>37405</v>
      </c>
      <c r="J52" s="68">
        <f t="shared" si="0"/>
        <v>37405</v>
      </c>
    </row>
    <row r="53" spans="2:10">
      <c r="B53" s="48">
        <v>100</v>
      </c>
      <c r="C53" s="23">
        <v>100</v>
      </c>
      <c r="D53" s="71" t="s">
        <v>545</v>
      </c>
      <c r="E53" s="70" t="s">
        <v>544</v>
      </c>
      <c r="F53" s="72" t="s">
        <v>547</v>
      </c>
      <c r="G53" s="128">
        <v>43062</v>
      </c>
      <c r="H53" s="26">
        <v>1</v>
      </c>
      <c r="I53" s="68">
        <v>52228.74</v>
      </c>
      <c r="J53" s="68">
        <f t="shared" si="0"/>
        <v>52228.74</v>
      </c>
    </row>
    <row r="54" spans="2:10">
      <c r="B54" s="48">
        <v>100</v>
      </c>
      <c r="C54" s="23">
        <v>100</v>
      </c>
      <c r="D54" s="71" t="s">
        <v>386</v>
      </c>
      <c r="E54" s="70" t="s">
        <v>548</v>
      </c>
      <c r="F54" s="72" t="s">
        <v>550</v>
      </c>
      <c r="G54" s="128">
        <v>43062</v>
      </c>
      <c r="H54" s="26">
        <v>1</v>
      </c>
      <c r="I54" s="68">
        <v>64793.8</v>
      </c>
      <c r="J54" s="68">
        <f t="shared" si="0"/>
        <v>64793.8</v>
      </c>
    </row>
    <row r="55" spans="2:10">
      <c r="B55" s="48">
        <v>100</v>
      </c>
      <c r="C55" s="23">
        <v>100</v>
      </c>
      <c r="D55" s="71" t="s">
        <v>415</v>
      </c>
      <c r="E55" s="70" t="s">
        <v>551</v>
      </c>
      <c r="F55" s="72" t="s">
        <v>554</v>
      </c>
      <c r="G55" s="128">
        <v>43062</v>
      </c>
      <c r="H55" s="26">
        <v>1</v>
      </c>
      <c r="I55" s="68">
        <v>36000</v>
      </c>
      <c r="J55" s="68">
        <f t="shared" si="0"/>
        <v>36000</v>
      </c>
    </row>
    <row r="56" spans="2:10">
      <c r="B56" s="48">
        <v>100</v>
      </c>
      <c r="C56" s="23">
        <v>100</v>
      </c>
      <c r="D56" s="71" t="s">
        <v>557</v>
      </c>
      <c r="E56" s="70" t="s">
        <v>555</v>
      </c>
      <c r="F56" s="72" t="s">
        <v>559</v>
      </c>
      <c r="G56" s="128">
        <v>43062</v>
      </c>
      <c r="H56" s="26">
        <v>1</v>
      </c>
      <c r="I56" s="68">
        <v>52228.74</v>
      </c>
      <c r="J56" s="68">
        <f t="shared" si="0"/>
        <v>52228.74</v>
      </c>
    </row>
    <row r="57" spans="2:10">
      <c r="B57" s="48">
        <v>100</v>
      </c>
      <c r="C57" s="23">
        <v>100</v>
      </c>
      <c r="D57" s="71" t="s">
        <v>561</v>
      </c>
      <c r="E57" s="70" t="s">
        <v>560</v>
      </c>
      <c r="F57" s="72" t="s">
        <v>563</v>
      </c>
      <c r="G57" s="128">
        <v>43062</v>
      </c>
      <c r="H57" s="26">
        <v>1</v>
      </c>
      <c r="I57" s="68">
        <v>47856.54</v>
      </c>
      <c r="J57" s="68">
        <f t="shared" si="0"/>
        <v>47856.54</v>
      </c>
    </row>
    <row r="58" spans="2:10">
      <c r="B58" s="48">
        <v>100</v>
      </c>
      <c r="C58" s="23">
        <v>100</v>
      </c>
      <c r="D58" s="71" t="s">
        <v>400</v>
      </c>
      <c r="E58" s="70" t="s">
        <v>564</v>
      </c>
      <c r="F58" s="72" t="s">
        <v>749</v>
      </c>
      <c r="G58" s="128">
        <v>43062</v>
      </c>
      <c r="H58" s="26">
        <v>1</v>
      </c>
      <c r="I58" s="68">
        <v>16500</v>
      </c>
      <c r="J58" s="68">
        <f t="shared" si="0"/>
        <v>16500</v>
      </c>
    </row>
    <row r="59" spans="2:10">
      <c r="B59" s="48">
        <v>100</v>
      </c>
      <c r="C59" s="23">
        <v>100</v>
      </c>
      <c r="D59" s="71" t="s">
        <v>747</v>
      </c>
      <c r="E59" s="70" t="s">
        <v>564</v>
      </c>
      <c r="F59" s="72" t="s">
        <v>750</v>
      </c>
      <c r="G59" s="128">
        <v>43062</v>
      </c>
      <c r="H59" s="26">
        <v>1</v>
      </c>
      <c r="I59" s="68">
        <v>62260</v>
      </c>
      <c r="J59" s="68">
        <f t="shared" si="0"/>
        <v>62260</v>
      </c>
    </row>
    <row r="60" spans="2:10">
      <c r="B60" s="48">
        <v>100</v>
      </c>
      <c r="C60" s="23">
        <v>100</v>
      </c>
      <c r="D60" s="77" t="s">
        <v>570</v>
      </c>
      <c r="E60" s="70" t="s">
        <v>568</v>
      </c>
      <c r="F60" s="72" t="s">
        <v>572</v>
      </c>
      <c r="G60" s="128">
        <v>43062</v>
      </c>
      <c r="H60" s="26">
        <v>1</v>
      </c>
      <c r="I60" s="68">
        <v>52228.74</v>
      </c>
      <c r="J60" s="68">
        <f t="shared" si="0"/>
        <v>52228.74</v>
      </c>
    </row>
    <row r="61" spans="2:10">
      <c r="B61" s="48">
        <v>100</v>
      </c>
      <c r="C61" s="23">
        <v>100</v>
      </c>
      <c r="D61" s="77" t="s">
        <v>573</v>
      </c>
      <c r="E61" s="70" t="s">
        <v>568</v>
      </c>
      <c r="F61" s="72" t="s">
        <v>581</v>
      </c>
      <c r="G61" s="128">
        <v>43062</v>
      </c>
      <c r="H61" s="26">
        <v>1</v>
      </c>
      <c r="I61" s="68">
        <v>86804.63</v>
      </c>
      <c r="J61" s="68">
        <f t="shared" si="0"/>
        <v>86804.63</v>
      </c>
    </row>
    <row r="62" spans="2:10">
      <c r="B62" s="48">
        <v>100</v>
      </c>
      <c r="C62" s="23">
        <v>100</v>
      </c>
      <c r="D62" s="71" t="s">
        <v>577</v>
      </c>
      <c r="E62" s="70" t="s">
        <v>576</v>
      </c>
      <c r="F62" s="72" t="s">
        <v>579</v>
      </c>
      <c r="G62" s="128">
        <v>43062</v>
      </c>
      <c r="H62" s="26">
        <v>1</v>
      </c>
      <c r="I62" s="68">
        <v>37405</v>
      </c>
      <c r="J62" s="68">
        <f t="shared" si="0"/>
        <v>37405</v>
      </c>
    </row>
    <row r="63" spans="2:10">
      <c r="B63" s="48">
        <v>100</v>
      </c>
      <c r="C63" s="23">
        <v>100</v>
      </c>
      <c r="D63" s="71" t="s">
        <v>415</v>
      </c>
      <c r="E63" s="70" t="s">
        <v>580</v>
      </c>
      <c r="F63" s="72" t="s">
        <v>581</v>
      </c>
      <c r="G63" s="128">
        <v>43062</v>
      </c>
      <c r="H63" s="26">
        <v>1</v>
      </c>
      <c r="I63" s="68">
        <v>52228.74</v>
      </c>
      <c r="J63" s="68">
        <f t="shared" si="0"/>
        <v>52228.74</v>
      </c>
    </row>
    <row r="64" spans="2:10">
      <c r="B64" s="48">
        <v>100</v>
      </c>
      <c r="C64" s="23">
        <v>100</v>
      </c>
      <c r="D64" s="71" t="s">
        <v>584</v>
      </c>
      <c r="E64" s="70" t="s">
        <v>582</v>
      </c>
      <c r="F64" s="72" t="s">
        <v>586</v>
      </c>
      <c r="G64" s="128">
        <v>43062</v>
      </c>
      <c r="H64" s="26">
        <v>1</v>
      </c>
      <c r="I64" s="68">
        <v>37500</v>
      </c>
      <c r="J64" s="68">
        <f t="shared" si="0"/>
        <v>37500</v>
      </c>
    </row>
    <row r="65" spans="2:10">
      <c r="B65" s="48">
        <v>100</v>
      </c>
      <c r="C65" s="23">
        <v>100</v>
      </c>
      <c r="D65" s="71" t="s">
        <v>337</v>
      </c>
      <c r="E65" s="70" t="s">
        <v>582</v>
      </c>
      <c r="F65" s="72" t="s">
        <v>748</v>
      </c>
      <c r="G65" s="128">
        <v>43062</v>
      </c>
      <c r="H65" s="26">
        <v>1</v>
      </c>
      <c r="I65" s="68">
        <v>85463.31</v>
      </c>
      <c r="J65" s="68">
        <f t="shared" si="0"/>
        <v>85463.31</v>
      </c>
    </row>
    <row r="66" spans="2:10">
      <c r="B66" s="48">
        <v>100</v>
      </c>
      <c r="C66" s="23">
        <v>100</v>
      </c>
      <c r="D66" s="71" t="s">
        <v>590</v>
      </c>
      <c r="E66" s="70" t="s">
        <v>588</v>
      </c>
      <c r="F66" s="72" t="s">
        <v>592</v>
      </c>
      <c r="G66" s="128">
        <v>43062</v>
      </c>
      <c r="H66" s="26">
        <v>1</v>
      </c>
      <c r="I66" s="68">
        <v>185606.38</v>
      </c>
      <c r="J66" s="68">
        <f t="shared" si="0"/>
        <v>185606.38</v>
      </c>
    </row>
    <row r="67" spans="2:10">
      <c r="B67" s="48">
        <v>100</v>
      </c>
      <c r="C67" s="23">
        <v>100</v>
      </c>
      <c r="D67" s="71" t="s">
        <v>593</v>
      </c>
      <c r="E67" s="70" t="s">
        <v>588</v>
      </c>
      <c r="F67" s="72" t="s">
        <v>596</v>
      </c>
      <c r="G67" s="128">
        <v>43062</v>
      </c>
      <c r="H67" s="26">
        <v>1</v>
      </c>
      <c r="I67" s="68">
        <v>185606.38</v>
      </c>
      <c r="J67" s="68">
        <f t="shared" si="0"/>
        <v>185606.38</v>
      </c>
    </row>
    <row r="68" spans="2:10">
      <c r="B68" s="48">
        <v>100</v>
      </c>
      <c r="C68" s="23">
        <v>100</v>
      </c>
      <c r="D68" s="71" t="s">
        <v>599</v>
      </c>
      <c r="E68" s="70" t="s">
        <v>597</v>
      </c>
      <c r="F68" s="72" t="s">
        <v>601</v>
      </c>
      <c r="G68" s="128">
        <v>43062</v>
      </c>
      <c r="H68" s="26">
        <v>1</v>
      </c>
      <c r="I68" s="68">
        <v>95264</v>
      </c>
      <c r="J68" s="68">
        <f t="shared" si="0"/>
        <v>95264</v>
      </c>
    </row>
    <row r="69" spans="2:10">
      <c r="B69" s="48">
        <v>100</v>
      </c>
      <c r="C69" s="23">
        <v>100</v>
      </c>
      <c r="D69" s="71"/>
      <c r="E69" s="70" t="s">
        <v>597</v>
      </c>
      <c r="F69" s="72" t="s">
        <v>603</v>
      </c>
      <c r="G69" s="128">
        <v>43062</v>
      </c>
      <c r="H69" s="26">
        <v>1</v>
      </c>
      <c r="I69" s="68">
        <v>470669.25</v>
      </c>
      <c r="J69" s="68">
        <f t="shared" ref="J69:J128" si="1">+H69*I69</f>
        <v>470669.25</v>
      </c>
    </row>
    <row r="70" spans="2:10">
      <c r="B70" s="48">
        <v>100</v>
      </c>
      <c r="C70" s="23">
        <v>100</v>
      </c>
      <c r="D70" s="71" t="s">
        <v>605</v>
      </c>
      <c r="E70" s="70" t="s">
        <v>604</v>
      </c>
      <c r="F70" s="72" t="s">
        <v>607</v>
      </c>
      <c r="G70" s="128">
        <v>43062</v>
      </c>
      <c r="H70" s="26">
        <v>1</v>
      </c>
      <c r="I70" s="68">
        <v>37405</v>
      </c>
      <c r="J70" s="68">
        <f t="shared" si="1"/>
        <v>37405</v>
      </c>
    </row>
    <row r="71" spans="2:10">
      <c r="B71" s="48">
        <v>100</v>
      </c>
      <c r="C71" s="23">
        <v>100</v>
      </c>
      <c r="D71" s="71" t="s">
        <v>441</v>
      </c>
      <c r="E71" s="70" t="s">
        <v>608</v>
      </c>
      <c r="F71" s="72" t="s">
        <v>603</v>
      </c>
      <c r="G71" s="128">
        <v>43062</v>
      </c>
      <c r="H71" s="26">
        <v>1</v>
      </c>
      <c r="I71" s="68">
        <v>185606.38</v>
      </c>
      <c r="J71" s="68">
        <f t="shared" si="1"/>
        <v>185606.38</v>
      </c>
    </row>
    <row r="72" spans="2:10">
      <c r="B72" s="48">
        <v>100</v>
      </c>
      <c r="C72" s="23">
        <v>100</v>
      </c>
      <c r="D72" s="71" t="s">
        <v>337</v>
      </c>
      <c r="E72" s="70" t="s">
        <v>608</v>
      </c>
      <c r="F72" s="72" t="s">
        <v>614</v>
      </c>
      <c r="G72" s="128">
        <v>43062</v>
      </c>
      <c r="H72" s="26">
        <v>1</v>
      </c>
      <c r="I72" s="68">
        <v>177624.22</v>
      </c>
      <c r="J72" s="68">
        <f t="shared" si="1"/>
        <v>177624.22</v>
      </c>
    </row>
    <row r="73" spans="2:10">
      <c r="B73" s="48">
        <v>100</v>
      </c>
      <c r="C73" s="23">
        <v>100</v>
      </c>
      <c r="D73" s="71" t="s">
        <v>612</v>
      </c>
      <c r="E73" s="70" t="s">
        <v>611</v>
      </c>
      <c r="F73" s="72" t="s">
        <v>614</v>
      </c>
      <c r="G73" s="128">
        <v>43062</v>
      </c>
      <c r="H73" s="26">
        <v>1</v>
      </c>
      <c r="I73" s="68">
        <v>22666.95</v>
      </c>
      <c r="J73" s="68">
        <f t="shared" si="1"/>
        <v>22666.95</v>
      </c>
    </row>
    <row r="74" spans="2:10">
      <c r="B74" s="48">
        <v>100</v>
      </c>
      <c r="C74" s="23">
        <v>100</v>
      </c>
      <c r="D74" s="71" t="s">
        <v>612</v>
      </c>
      <c r="E74" s="70" t="s">
        <v>611</v>
      </c>
      <c r="F74" s="72" t="s">
        <v>620</v>
      </c>
      <c r="G74" s="128">
        <v>43062</v>
      </c>
      <c r="H74" s="26">
        <v>1</v>
      </c>
      <c r="I74" s="68">
        <v>186875.02</v>
      </c>
      <c r="J74" s="68">
        <f t="shared" si="1"/>
        <v>186875.02</v>
      </c>
    </row>
    <row r="75" spans="2:10">
      <c r="B75" s="48">
        <v>100</v>
      </c>
      <c r="C75" s="23">
        <v>100</v>
      </c>
      <c r="D75" s="71" t="s">
        <v>617</v>
      </c>
      <c r="E75" s="70" t="s">
        <v>616</v>
      </c>
      <c r="F75" s="72" t="s">
        <v>620</v>
      </c>
      <c r="G75" s="128">
        <v>43062</v>
      </c>
      <c r="H75" s="26">
        <v>1</v>
      </c>
      <c r="I75" s="68">
        <v>37405</v>
      </c>
      <c r="J75" s="68">
        <f t="shared" si="1"/>
        <v>37405</v>
      </c>
    </row>
    <row r="76" spans="2:10">
      <c r="B76" s="48">
        <v>100</v>
      </c>
      <c r="C76" s="23">
        <v>100</v>
      </c>
      <c r="D76" s="71" t="s">
        <v>622</v>
      </c>
      <c r="E76" s="70" t="s">
        <v>621</v>
      </c>
      <c r="F76" s="72" t="s">
        <v>624</v>
      </c>
      <c r="G76" s="128">
        <v>43062</v>
      </c>
      <c r="H76" s="26">
        <v>1</v>
      </c>
      <c r="I76" s="68">
        <v>95264</v>
      </c>
      <c r="J76" s="68">
        <f t="shared" si="1"/>
        <v>95264</v>
      </c>
    </row>
    <row r="77" spans="2:10">
      <c r="B77" s="48">
        <v>100</v>
      </c>
      <c r="C77" s="23">
        <v>100</v>
      </c>
      <c r="D77" s="71" t="s">
        <v>626</v>
      </c>
      <c r="E77" s="70" t="s">
        <v>625</v>
      </c>
      <c r="F77" s="72" t="s">
        <v>628</v>
      </c>
      <c r="G77" s="128">
        <v>43062</v>
      </c>
      <c r="H77" s="26">
        <v>1</v>
      </c>
      <c r="I77" s="68">
        <v>425381</v>
      </c>
      <c r="J77" s="68">
        <f t="shared" si="1"/>
        <v>425381</v>
      </c>
    </row>
    <row r="78" spans="2:10">
      <c r="B78" s="48">
        <v>100</v>
      </c>
      <c r="C78" s="23">
        <v>100</v>
      </c>
      <c r="D78" s="83" t="s">
        <v>640</v>
      </c>
      <c r="E78" s="70" t="s">
        <v>639</v>
      </c>
      <c r="F78" s="84"/>
      <c r="G78" s="128">
        <v>43062</v>
      </c>
      <c r="H78" s="26">
        <v>1</v>
      </c>
      <c r="I78" s="68">
        <v>120000</v>
      </c>
      <c r="J78" s="68">
        <f t="shared" si="1"/>
        <v>120000</v>
      </c>
    </row>
    <row r="79" spans="2:10">
      <c r="B79" s="48">
        <v>100</v>
      </c>
      <c r="C79" s="23">
        <v>100</v>
      </c>
      <c r="D79" s="71" t="s">
        <v>644</v>
      </c>
      <c r="E79" s="70" t="s">
        <v>642</v>
      </c>
      <c r="F79" s="84"/>
      <c r="G79" s="128">
        <v>43062</v>
      </c>
      <c r="H79" s="26">
        <v>1</v>
      </c>
      <c r="I79" s="68">
        <v>36002</v>
      </c>
      <c r="J79" s="68">
        <f t="shared" si="1"/>
        <v>36002</v>
      </c>
    </row>
    <row r="80" spans="2:10">
      <c r="B80" s="48">
        <v>100</v>
      </c>
      <c r="C80" s="23">
        <v>100</v>
      </c>
      <c r="D80" s="71" t="s">
        <v>646</v>
      </c>
      <c r="E80" s="70" t="s">
        <v>642</v>
      </c>
      <c r="F80" s="84"/>
      <c r="G80" s="128">
        <v>43062</v>
      </c>
      <c r="H80" s="26">
        <v>1</v>
      </c>
      <c r="I80" s="68">
        <v>60260</v>
      </c>
      <c r="J80" s="68">
        <f t="shared" si="1"/>
        <v>60260</v>
      </c>
    </row>
    <row r="81" spans="2:10">
      <c r="B81" s="48">
        <v>100</v>
      </c>
      <c r="C81" s="23">
        <v>100</v>
      </c>
      <c r="D81" s="71" t="s">
        <v>649</v>
      </c>
      <c r="E81" s="70" t="s">
        <v>642</v>
      </c>
      <c r="F81" s="84"/>
      <c r="G81" s="128">
        <v>43062</v>
      </c>
      <c r="H81" s="26">
        <v>1</v>
      </c>
      <c r="I81" s="68">
        <v>11623.37</v>
      </c>
      <c r="J81" s="68">
        <f t="shared" si="1"/>
        <v>11623.37</v>
      </c>
    </row>
    <row r="82" spans="2:10">
      <c r="B82" s="48">
        <v>100</v>
      </c>
      <c r="C82" s="23">
        <v>100</v>
      </c>
      <c r="D82" s="71" t="s">
        <v>650</v>
      </c>
      <c r="E82" s="70" t="s">
        <v>642</v>
      </c>
      <c r="F82" s="84"/>
      <c r="G82" s="128">
        <v>43062</v>
      </c>
      <c r="H82" s="26">
        <v>1</v>
      </c>
      <c r="I82" s="68">
        <v>11623.37</v>
      </c>
      <c r="J82" s="68">
        <f t="shared" si="1"/>
        <v>11623.37</v>
      </c>
    </row>
    <row r="83" spans="2:10">
      <c r="B83" s="48">
        <v>100</v>
      </c>
      <c r="C83" s="23">
        <v>100</v>
      </c>
      <c r="D83" s="71" t="s">
        <v>651</v>
      </c>
      <c r="E83" s="70" t="s">
        <v>642</v>
      </c>
      <c r="F83" s="84"/>
      <c r="G83" s="128">
        <v>43062</v>
      </c>
      <c r="H83" s="26">
        <v>1</v>
      </c>
      <c r="I83" s="68">
        <v>11623.37</v>
      </c>
      <c r="J83" s="68">
        <f t="shared" si="1"/>
        <v>11623.37</v>
      </c>
    </row>
    <row r="84" spans="2:10">
      <c r="B84" s="48">
        <v>100</v>
      </c>
      <c r="C84" s="23">
        <v>100</v>
      </c>
      <c r="D84" s="71" t="s">
        <v>650</v>
      </c>
      <c r="E84" s="70" t="s">
        <v>642</v>
      </c>
      <c r="F84" s="84"/>
      <c r="G84" s="128">
        <v>43062</v>
      </c>
      <c r="H84" s="26">
        <v>1</v>
      </c>
      <c r="I84" s="68">
        <v>11623.37</v>
      </c>
      <c r="J84" s="68">
        <f t="shared" si="1"/>
        <v>11623.37</v>
      </c>
    </row>
    <row r="85" spans="2:10">
      <c r="B85" s="48">
        <v>100</v>
      </c>
      <c r="C85" s="23">
        <v>100</v>
      </c>
      <c r="D85" s="71" t="s">
        <v>652</v>
      </c>
      <c r="E85" s="70" t="s">
        <v>642</v>
      </c>
      <c r="F85" s="84"/>
      <c r="G85" s="128">
        <v>43062</v>
      </c>
      <c r="H85" s="26">
        <v>1</v>
      </c>
      <c r="I85" s="68">
        <v>11623.37</v>
      </c>
      <c r="J85" s="68">
        <f t="shared" si="1"/>
        <v>11623.37</v>
      </c>
    </row>
    <row r="86" spans="2:10">
      <c r="B86" s="48">
        <v>100</v>
      </c>
      <c r="C86" s="23">
        <v>100</v>
      </c>
      <c r="D86" s="71" t="s">
        <v>652</v>
      </c>
      <c r="E86" s="70" t="s">
        <v>642</v>
      </c>
      <c r="F86" s="84"/>
      <c r="G86" s="128">
        <v>43062</v>
      </c>
      <c r="H86" s="26">
        <v>1</v>
      </c>
      <c r="I86" s="68">
        <v>136880</v>
      </c>
      <c r="J86" s="68">
        <f t="shared" si="1"/>
        <v>136880</v>
      </c>
    </row>
    <row r="87" spans="2:10">
      <c r="B87" s="48">
        <v>100</v>
      </c>
      <c r="C87" s="23">
        <v>100</v>
      </c>
      <c r="D87" s="71" t="s">
        <v>653</v>
      </c>
      <c r="E87" s="70" t="s">
        <v>642</v>
      </c>
      <c r="F87" s="84"/>
      <c r="G87" s="128">
        <v>43062</v>
      </c>
      <c r="H87" s="26">
        <v>1</v>
      </c>
      <c r="I87" s="68">
        <v>136880</v>
      </c>
      <c r="J87" s="68">
        <f t="shared" si="1"/>
        <v>136880</v>
      </c>
    </row>
    <row r="88" spans="2:10">
      <c r="B88" s="48">
        <v>100</v>
      </c>
      <c r="C88" s="23">
        <v>100</v>
      </c>
      <c r="D88" s="71" t="s">
        <v>656</v>
      </c>
      <c r="E88" s="70" t="s">
        <v>654</v>
      </c>
      <c r="F88" s="84"/>
      <c r="G88" s="128">
        <v>43062</v>
      </c>
      <c r="H88" s="26"/>
      <c r="I88" s="68"/>
      <c r="J88" s="68">
        <f t="shared" si="1"/>
        <v>0</v>
      </c>
    </row>
    <row r="89" spans="2:10">
      <c r="B89" s="48">
        <v>100</v>
      </c>
      <c r="C89" s="23">
        <v>100</v>
      </c>
      <c r="D89" s="71" t="s">
        <v>659</v>
      </c>
      <c r="E89" s="70" t="s">
        <v>657</v>
      </c>
      <c r="F89" s="84"/>
      <c r="G89" s="128">
        <v>43062</v>
      </c>
      <c r="H89" s="26"/>
      <c r="I89" s="68"/>
      <c r="J89" s="68">
        <f t="shared" si="1"/>
        <v>0</v>
      </c>
    </row>
    <row r="90" spans="2:10">
      <c r="B90" s="48">
        <v>100</v>
      </c>
      <c r="C90" s="23">
        <v>100</v>
      </c>
      <c r="D90" s="71">
        <v>23442500032</v>
      </c>
      <c r="E90" s="70" t="s">
        <v>657</v>
      </c>
      <c r="F90" s="84"/>
      <c r="G90" s="128">
        <v>43062</v>
      </c>
      <c r="H90" s="26">
        <v>1</v>
      </c>
      <c r="I90" s="68">
        <v>47131.81</v>
      </c>
      <c r="J90" s="68">
        <f t="shared" si="1"/>
        <v>47131.81</v>
      </c>
    </row>
    <row r="91" spans="2:10">
      <c r="B91" s="48">
        <v>100</v>
      </c>
      <c r="C91" s="23">
        <v>100</v>
      </c>
      <c r="D91" s="71">
        <v>23442500031</v>
      </c>
      <c r="E91" s="70" t="s">
        <v>657</v>
      </c>
      <c r="F91" s="84"/>
      <c r="G91" s="128">
        <v>43062</v>
      </c>
      <c r="H91" s="26">
        <v>1</v>
      </c>
      <c r="I91" s="68">
        <v>6194.4</v>
      </c>
      <c r="J91" s="68">
        <f t="shared" si="1"/>
        <v>6194.4</v>
      </c>
    </row>
    <row r="92" spans="2:10">
      <c r="B92" s="48">
        <v>100</v>
      </c>
      <c r="C92" s="23">
        <v>100</v>
      </c>
      <c r="D92" s="71">
        <v>23442500043</v>
      </c>
      <c r="E92" s="70" t="s">
        <v>657</v>
      </c>
      <c r="F92" s="84"/>
      <c r="G92" s="128">
        <v>43062</v>
      </c>
      <c r="H92" s="26">
        <v>1</v>
      </c>
      <c r="I92" s="68">
        <v>6194.4</v>
      </c>
      <c r="J92" s="68">
        <f t="shared" si="1"/>
        <v>6194.4</v>
      </c>
    </row>
    <row r="93" spans="2:10">
      <c r="B93" s="48">
        <v>100</v>
      </c>
      <c r="C93" s="23">
        <v>100</v>
      </c>
      <c r="D93" s="71">
        <v>23442500044</v>
      </c>
      <c r="E93" s="70" t="s">
        <v>657</v>
      </c>
      <c r="F93" s="84"/>
      <c r="G93" s="128">
        <v>43062</v>
      </c>
      <c r="H93" s="26">
        <v>1</v>
      </c>
      <c r="I93" s="68">
        <v>6194.4</v>
      </c>
      <c r="J93" s="68">
        <f t="shared" si="1"/>
        <v>6194.4</v>
      </c>
    </row>
    <row r="94" spans="2:10">
      <c r="B94" s="48">
        <v>100</v>
      </c>
      <c r="C94" s="23">
        <v>100</v>
      </c>
      <c r="D94" s="71">
        <v>23442500134</v>
      </c>
      <c r="E94" s="70" t="s">
        <v>657</v>
      </c>
      <c r="F94" s="84"/>
      <c r="G94" s="128">
        <v>43062</v>
      </c>
      <c r="H94" s="26">
        <v>1</v>
      </c>
      <c r="I94" s="68">
        <v>6194.4</v>
      </c>
      <c r="J94" s="68">
        <f t="shared" si="1"/>
        <v>6194.4</v>
      </c>
    </row>
    <row r="95" spans="2:10">
      <c r="B95" s="48">
        <v>100</v>
      </c>
      <c r="C95" s="23">
        <v>100</v>
      </c>
      <c r="D95" s="71">
        <v>23442500081</v>
      </c>
      <c r="E95" s="70" t="s">
        <v>657</v>
      </c>
      <c r="F95" s="84"/>
      <c r="G95" s="128">
        <v>43062</v>
      </c>
      <c r="H95" s="26">
        <v>1</v>
      </c>
      <c r="I95" s="68">
        <v>6194.4</v>
      </c>
      <c r="J95" s="68">
        <f t="shared" si="1"/>
        <v>6194.4</v>
      </c>
    </row>
    <row r="96" spans="2:10">
      <c r="B96" s="48">
        <v>100</v>
      </c>
      <c r="C96" s="23">
        <v>100</v>
      </c>
      <c r="D96" s="71">
        <v>23442500082</v>
      </c>
      <c r="E96" s="70" t="s">
        <v>657</v>
      </c>
      <c r="F96" s="84"/>
      <c r="G96" s="128">
        <v>43062</v>
      </c>
      <c r="H96" s="26">
        <v>1</v>
      </c>
      <c r="I96" s="68">
        <v>6194.4</v>
      </c>
      <c r="J96" s="68">
        <f t="shared" si="1"/>
        <v>6194.4</v>
      </c>
    </row>
    <row r="97" spans="2:10">
      <c r="B97" s="48">
        <v>100</v>
      </c>
      <c r="C97" s="23">
        <v>100</v>
      </c>
      <c r="D97" s="71">
        <v>23442501427</v>
      </c>
      <c r="E97" s="70" t="s">
        <v>657</v>
      </c>
      <c r="F97" s="84"/>
      <c r="G97" s="128">
        <v>43062</v>
      </c>
      <c r="H97" s="26">
        <v>1</v>
      </c>
      <c r="I97" s="68">
        <v>6194.4</v>
      </c>
      <c r="J97" s="68">
        <f t="shared" si="1"/>
        <v>6194.4</v>
      </c>
    </row>
    <row r="98" spans="2:10">
      <c r="B98" s="48">
        <v>100</v>
      </c>
      <c r="C98" s="23">
        <v>100</v>
      </c>
      <c r="D98" s="71">
        <v>23442501428</v>
      </c>
      <c r="E98" s="70" t="s">
        <v>657</v>
      </c>
      <c r="F98" s="84"/>
      <c r="G98" s="128">
        <v>43062</v>
      </c>
      <c r="H98" s="26">
        <v>1</v>
      </c>
      <c r="I98" s="68">
        <v>6194.4</v>
      </c>
      <c r="J98" s="68">
        <f t="shared" si="1"/>
        <v>6194.4</v>
      </c>
    </row>
    <row r="99" spans="2:10">
      <c r="B99" s="48">
        <v>100</v>
      </c>
      <c r="C99" s="23">
        <v>100</v>
      </c>
      <c r="D99" s="71" t="s">
        <v>664</v>
      </c>
      <c r="E99" s="70" t="s">
        <v>657</v>
      </c>
      <c r="F99" s="84"/>
      <c r="G99" s="128">
        <v>43062</v>
      </c>
      <c r="H99" s="26">
        <v>1</v>
      </c>
      <c r="I99" s="68">
        <v>6194.4</v>
      </c>
      <c r="J99" s="68">
        <f t="shared" si="1"/>
        <v>6194.4</v>
      </c>
    </row>
    <row r="100" spans="2:10">
      <c r="B100" s="48">
        <v>100</v>
      </c>
      <c r="C100" s="23">
        <v>100</v>
      </c>
      <c r="D100" s="71" t="s">
        <v>666</v>
      </c>
      <c r="E100" s="70" t="s">
        <v>657</v>
      </c>
      <c r="F100" s="84"/>
      <c r="G100" s="128">
        <v>43062</v>
      </c>
      <c r="H100" s="26">
        <v>1</v>
      </c>
      <c r="I100" s="68">
        <v>8650.8799999999992</v>
      </c>
      <c r="J100" s="68">
        <f t="shared" si="1"/>
        <v>8650.8799999999992</v>
      </c>
    </row>
    <row r="101" spans="2:10">
      <c r="B101" s="48">
        <v>100</v>
      </c>
      <c r="C101" s="23">
        <v>100</v>
      </c>
      <c r="D101" s="71" t="s">
        <v>668</v>
      </c>
      <c r="E101" s="70" t="s">
        <v>657</v>
      </c>
      <c r="F101" s="84"/>
      <c r="G101" s="128">
        <v>43062</v>
      </c>
      <c r="H101" s="26">
        <v>1</v>
      </c>
      <c r="I101" s="68">
        <v>21840</v>
      </c>
      <c r="J101" s="68">
        <f t="shared" si="1"/>
        <v>21840</v>
      </c>
    </row>
    <row r="102" spans="2:10">
      <c r="B102" s="48">
        <v>100</v>
      </c>
      <c r="C102" s="23">
        <v>100</v>
      </c>
      <c r="D102" s="71" t="s">
        <v>671</v>
      </c>
      <c r="E102" s="70" t="s">
        <v>669</v>
      </c>
      <c r="F102" s="84"/>
      <c r="G102" s="128">
        <v>43062</v>
      </c>
      <c r="H102" s="26">
        <v>1</v>
      </c>
      <c r="I102" s="68">
        <v>263058.01</v>
      </c>
      <c r="J102" s="68">
        <f t="shared" si="1"/>
        <v>263058.01</v>
      </c>
    </row>
    <row r="103" spans="2:10">
      <c r="B103" s="48">
        <v>100</v>
      </c>
      <c r="C103" s="23">
        <v>100</v>
      </c>
      <c r="D103" s="71" t="s">
        <v>674</v>
      </c>
      <c r="E103" s="70" t="s">
        <v>657</v>
      </c>
      <c r="F103" s="84"/>
      <c r="G103" s="128">
        <v>43062</v>
      </c>
      <c r="H103" s="26">
        <v>1</v>
      </c>
      <c r="I103" s="68">
        <v>134729.01</v>
      </c>
      <c r="J103" s="68">
        <f t="shared" si="1"/>
        <v>134729.01</v>
      </c>
    </row>
    <row r="104" spans="2:10">
      <c r="B104" s="48">
        <v>100</v>
      </c>
      <c r="C104" s="23">
        <v>100</v>
      </c>
      <c r="D104" s="86">
        <v>24018116040001</v>
      </c>
      <c r="E104" s="70" t="s">
        <v>675</v>
      </c>
      <c r="F104" s="84"/>
      <c r="G104" s="128">
        <v>43062</v>
      </c>
      <c r="H104" s="26">
        <v>1</v>
      </c>
      <c r="I104" s="68">
        <v>120851</v>
      </c>
      <c r="J104" s="68">
        <f t="shared" si="1"/>
        <v>120851</v>
      </c>
    </row>
    <row r="105" spans="2:10">
      <c r="B105" s="48">
        <v>100</v>
      </c>
      <c r="C105" s="23">
        <v>100</v>
      </c>
      <c r="D105" s="86">
        <v>24018200040035</v>
      </c>
      <c r="E105" s="70" t="s">
        <v>675</v>
      </c>
      <c r="F105" s="84"/>
      <c r="G105" s="128">
        <v>43062</v>
      </c>
      <c r="H105" s="26">
        <v>1</v>
      </c>
      <c r="I105" s="68">
        <v>6136</v>
      </c>
      <c r="J105" s="68">
        <f t="shared" si="1"/>
        <v>6136</v>
      </c>
    </row>
    <row r="106" spans="2:10">
      <c r="B106" s="48">
        <v>100</v>
      </c>
      <c r="C106" s="23">
        <v>100</v>
      </c>
      <c r="D106" s="86">
        <v>24018289040111</v>
      </c>
      <c r="E106" s="70" t="s">
        <v>675</v>
      </c>
      <c r="F106" s="84"/>
      <c r="G106" s="128">
        <v>43062</v>
      </c>
      <c r="H106" s="26">
        <v>1</v>
      </c>
      <c r="I106" s="68">
        <v>6136</v>
      </c>
      <c r="J106" s="68">
        <f t="shared" si="1"/>
        <v>6136</v>
      </c>
    </row>
    <row r="107" spans="2:10">
      <c r="B107" s="48">
        <v>100</v>
      </c>
      <c r="C107" s="23">
        <v>100</v>
      </c>
      <c r="D107" s="86">
        <v>24018793040531</v>
      </c>
      <c r="E107" s="70" t="s">
        <v>675</v>
      </c>
      <c r="F107" s="84"/>
      <c r="G107" s="128">
        <v>43062</v>
      </c>
      <c r="H107" s="26">
        <v>1</v>
      </c>
      <c r="I107" s="68">
        <v>6136</v>
      </c>
      <c r="J107" s="68">
        <f t="shared" si="1"/>
        <v>6136</v>
      </c>
    </row>
    <row r="108" spans="2:10">
      <c r="B108" s="48">
        <v>100</v>
      </c>
      <c r="C108" s="23">
        <v>100</v>
      </c>
      <c r="D108" s="86">
        <v>24018793040136</v>
      </c>
      <c r="E108" s="70" t="s">
        <v>675</v>
      </c>
      <c r="F108" s="84"/>
      <c r="G108" s="128">
        <v>43062</v>
      </c>
      <c r="H108" s="26">
        <v>1</v>
      </c>
      <c r="I108" s="68">
        <v>6136</v>
      </c>
      <c r="J108" s="68">
        <f t="shared" si="1"/>
        <v>6136</v>
      </c>
    </row>
    <row r="109" spans="2:10">
      <c r="B109" s="48">
        <v>100</v>
      </c>
      <c r="C109" s="23">
        <v>100</v>
      </c>
      <c r="D109" s="86">
        <v>24018289040088</v>
      </c>
      <c r="E109" s="70" t="s">
        <v>675</v>
      </c>
      <c r="F109" s="84"/>
      <c r="G109" s="128">
        <v>43062</v>
      </c>
      <c r="H109" s="26">
        <v>1</v>
      </c>
      <c r="I109" s="68">
        <v>6136</v>
      </c>
      <c r="J109" s="68">
        <f t="shared" si="1"/>
        <v>6136</v>
      </c>
    </row>
    <row r="110" spans="2:10">
      <c r="B110" s="48">
        <v>100</v>
      </c>
      <c r="C110" s="23">
        <v>100</v>
      </c>
      <c r="D110" s="86">
        <v>24018116040170</v>
      </c>
      <c r="E110" s="70" t="s">
        <v>675</v>
      </c>
      <c r="F110" s="84"/>
      <c r="G110" s="128">
        <v>43062</v>
      </c>
      <c r="H110" s="26">
        <v>1</v>
      </c>
      <c r="I110" s="68">
        <v>6136</v>
      </c>
      <c r="J110" s="68">
        <f t="shared" si="1"/>
        <v>6136</v>
      </c>
    </row>
    <row r="111" spans="2:10">
      <c r="B111" s="48">
        <v>100</v>
      </c>
      <c r="C111" s="23">
        <v>100</v>
      </c>
      <c r="D111" s="86">
        <v>24018793040570</v>
      </c>
      <c r="E111" s="70" t="s">
        <v>675</v>
      </c>
      <c r="F111" s="84"/>
      <c r="G111" s="128">
        <v>43062</v>
      </c>
      <c r="H111" s="26">
        <v>1</v>
      </c>
      <c r="I111" s="68">
        <v>6136</v>
      </c>
      <c r="J111" s="68">
        <f t="shared" si="1"/>
        <v>6136</v>
      </c>
    </row>
    <row r="112" spans="2:10">
      <c r="B112" s="48">
        <v>100</v>
      </c>
      <c r="C112" s="23">
        <v>100</v>
      </c>
      <c r="D112" s="86">
        <v>24018793040613</v>
      </c>
      <c r="E112" s="70" t="s">
        <v>675</v>
      </c>
      <c r="F112" s="84"/>
      <c r="G112" s="128">
        <v>43062</v>
      </c>
      <c r="H112" s="26">
        <v>1</v>
      </c>
      <c r="I112" s="68">
        <v>6136</v>
      </c>
      <c r="J112" s="68">
        <f t="shared" si="1"/>
        <v>6136</v>
      </c>
    </row>
    <row r="113" spans="2:10">
      <c r="B113" s="48">
        <v>100</v>
      </c>
      <c r="C113" s="23">
        <v>100</v>
      </c>
      <c r="D113" s="86">
        <v>24018116040173</v>
      </c>
      <c r="E113" s="70" t="s">
        <v>675</v>
      </c>
      <c r="F113" s="84"/>
      <c r="G113" s="128">
        <v>43062</v>
      </c>
      <c r="H113" s="26">
        <v>1</v>
      </c>
      <c r="I113" s="68">
        <v>6136</v>
      </c>
      <c r="J113" s="68">
        <f t="shared" si="1"/>
        <v>6136</v>
      </c>
    </row>
    <row r="114" spans="2:10">
      <c r="B114" s="48">
        <v>100</v>
      </c>
      <c r="C114" s="23">
        <v>100</v>
      </c>
      <c r="D114" s="86">
        <v>240104004722</v>
      </c>
      <c r="E114" s="70" t="s">
        <v>657</v>
      </c>
      <c r="F114" s="84"/>
      <c r="G114" s="128">
        <v>43062</v>
      </c>
      <c r="H114" s="26">
        <v>1</v>
      </c>
      <c r="I114" s="68">
        <v>6136</v>
      </c>
      <c r="J114" s="68">
        <f t="shared" si="1"/>
        <v>6136</v>
      </c>
    </row>
    <row r="115" spans="2:10">
      <c r="B115" s="48">
        <v>100</v>
      </c>
      <c r="C115" s="23">
        <v>100</v>
      </c>
      <c r="D115" s="86">
        <v>240104004739</v>
      </c>
      <c r="E115" s="70" t="s">
        <v>657</v>
      </c>
      <c r="F115" s="84"/>
      <c r="G115" s="128">
        <v>43062</v>
      </c>
      <c r="H115" s="26">
        <v>1</v>
      </c>
      <c r="I115" s="68">
        <v>2999.03</v>
      </c>
      <c r="J115" s="68">
        <f t="shared" si="1"/>
        <v>2999.03</v>
      </c>
    </row>
    <row r="116" spans="2:10">
      <c r="B116" s="48">
        <v>100</v>
      </c>
      <c r="C116" s="23">
        <v>100</v>
      </c>
      <c r="D116" s="86">
        <v>240104002827</v>
      </c>
      <c r="E116" s="70" t="s">
        <v>657</v>
      </c>
      <c r="F116" s="84"/>
      <c r="G116" s="128">
        <v>43062</v>
      </c>
      <c r="H116" s="26">
        <v>1</v>
      </c>
      <c r="I116" s="68">
        <v>2999.03</v>
      </c>
      <c r="J116" s="68">
        <f t="shared" si="1"/>
        <v>2999.03</v>
      </c>
    </row>
    <row r="117" spans="2:10">
      <c r="B117" s="48">
        <v>100</v>
      </c>
      <c r="C117" s="23">
        <v>100</v>
      </c>
      <c r="D117" s="86">
        <v>240104003805</v>
      </c>
      <c r="E117" s="70" t="s">
        <v>657</v>
      </c>
      <c r="F117" s="84"/>
      <c r="G117" s="128">
        <v>43062</v>
      </c>
      <c r="H117" s="26">
        <v>1</v>
      </c>
      <c r="I117" s="68">
        <v>2999.03</v>
      </c>
      <c r="J117" s="68">
        <f t="shared" si="1"/>
        <v>2999.03</v>
      </c>
    </row>
    <row r="118" spans="2:10">
      <c r="B118" s="48">
        <v>100</v>
      </c>
      <c r="C118" s="23">
        <v>100</v>
      </c>
      <c r="D118" s="86">
        <v>240104004670</v>
      </c>
      <c r="E118" s="70" t="s">
        <v>657</v>
      </c>
      <c r="F118" s="84"/>
      <c r="G118" s="128">
        <v>43062</v>
      </c>
      <c r="H118" s="26">
        <v>1</v>
      </c>
      <c r="I118" s="68">
        <v>2999.03</v>
      </c>
      <c r="J118" s="68">
        <f t="shared" si="1"/>
        <v>2999.03</v>
      </c>
    </row>
    <row r="119" spans="2:10">
      <c r="B119" s="48">
        <v>100</v>
      </c>
      <c r="C119" s="23">
        <v>100</v>
      </c>
      <c r="D119" s="86" t="s">
        <v>679</v>
      </c>
      <c r="E119" s="70" t="s">
        <v>657</v>
      </c>
      <c r="F119" s="84"/>
      <c r="G119" s="128">
        <v>43062</v>
      </c>
      <c r="H119" s="26">
        <v>1</v>
      </c>
      <c r="I119" s="68">
        <v>2999.03</v>
      </c>
      <c r="J119" s="68">
        <f t="shared" si="1"/>
        <v>2999.03</v>
      </c>
    </row>
    <row r="120" spans="2:10">
      <c r="B120" s="48">
        <v>100</v>
      </c>
      <c r="C120" s="23">
        <v>100</v>
      </c>
      <c r="D120" s="86" t="s">
        <v>680</v>
      </c>
      <c r="E120" s="70" t="s">
        <v>657</v>
      </c>
      <c r="F120" s="84"/>
      <c r="G120" s="128">
        <v>43062</v>
      </c>
      <c r="H120" s="26">
        <v>1</v>
      </c>
      <c r="I120" s="68">
        <v>11667.01</v>
      </c>
      <c r="J120" s="68">
        <f t="shared" si="1"/>
        <v>11667.01</v>
      </c>
    </row>
    <row r="121" spans="2:10">
      <c r="B121" s="48">
        <v>100</v>
      </c>
      <c r="C121" s="23">
        <v>100</v>
      </c>
      <c r="D121" s="86" t="s">
        <v>681</v>
      </c>
      <c r="E121" s="70" t="s">
        <v>657</v>
      </c>
      <c r="F121" s="84"/>
      <c r="G121" s="128">
        <v>43062</v>
      </c>
      <c r="H121" s="26">
        <v>1</v>
      </c>
      <c r="I121" s="68">
        <v>11667.01</v>
      </c>
      <c r="J121" s="68">
        <f t="shared" si="1"/>
        <v>11667.01</v>
      </c>
    </row>
    <row r="122" spans="2:10">
      <c r="B122" s="48">
        <v>100</v>
      </c>
      <c r="C122" s="23">
        <v>100</v>
      </c>
      <c r="D122" s="86" t="s">
        <v>682</v>
      </c>
      <c r="E122" s="70" t="s">
        <v>657</v>
      </c>
      <c r="F122" s="84"/>
      <c r="G122" s="128">
        <v>43062</v>
      </c>
      <c r="H122" s="26">
        <v>1</v>
      </c>
      <c r="I122" s="68">
        <v>11667.01</v>
      </c>
      <c r="J122" s="68">
        <f t="shared" si="1"/>
        <v>11667.01</v>
      </c>
    </row>
    <row r="123" spans="2:10">
      <c r="B123" s="48">
        <v>100</v>
      </c>
      <c r="C123" s="23">
        <v>100</v>
      </c>
      <c r="D123" s="86" t="s">
        <v>684</v>
      </c>
      <c r="E123" s="70" t="s">
        <v>657</v>
      </c>
      <c r="F123" s="84"/>
      <c r="G123" s="128">
        <v>43062</v>
      </c>
      <c r="H123" s="26">
        <v>1</v>
      </c>
      <c r="I123" s="68">
        <v>86804.63</v>
      </c>
      <c r="J123" s="68">
        <f t="shared" si="1"/>
        <v>86804.63</v>
      </c>
    </row>
    <row r="124" spans="2:10">
      <c r="B124" s="48">
        <v>100</v>
      </c>
      <c r="C124" s="23">
        <v>100</v>
      </c>
      <c r="D124" s="86" t="s">
        <v>685</v>
      </c>
      <c r="E124" s="70" t="s">
        <v>657</v>
      </c>
      <c r="F124" s="84"/>
      <c r="G124" s="128">
        <v>43062</v>
      </c>
      <c r="H124" s="26">
        <v>1</v>
      </c>
      <c r="I124" s="68">
        <v>56230</v>
      </c>
      <c r="J124" s="68">
        <f t="shared" si="1"/>
        <v>56230</v>
      </c>
    </row>
    <row r="125" spans="2:10">
      <c r="B125" s="48">
        <v>100</v>
      </c>
      <c r="C125" s="23">
        <v>100</v>
      </c>
      <c r="D125" s="86" t="s">
        <v>685</v>
      </c>
      <c r="E125" s="81" t="s">
        <v>657</v>
      </c>
      <c r="F125" s="84"/>
      <c r="G125" s="128">
        <v>43062</v>
      </c>
      <c r="H125" s="26">
        <v>1</v>
      </c>
      <c r="I125" s="68">
        <v>277.95</v>
      </c>
      <c r="J125" s="68">
        <f t="shared" si="1"/>
        <v>277.95</v>
      </c>
    </row>
    <row r="126" spans="2:10">
      <c r="B126" s="48">
        <v>100</v>
      </c>
      <c r="C126" s="23">
        <v>100</v>
      </c>
      <c r="D126" s="86" t="s">
        <v>685</v>
      </c>
      <c r="E126" s="81" t="s">
        <v>657</v>
      </c>
      <c r="F126" s="84"/>
      <c r="G126" s="128">
        <v>43062</v>
      </c>
      <c r="H126" s="26">
        <v>1</v>
      </c>
      <c r="I126" s="68">
        <v>541.34</v>
      </c>
      <c r="J126" s="68">
        <f t="shared" si="1"/>
        <v>541.34</v>
      </c>
    </row>
    <row r="127" spans="2:10">
      <c r="B127" s="48">
        <v>100</v>
      </c>
      <c r="C127" s="23">
        <v>100</v>
      </c>
      <c r="D127" s="86" t="s">
        <v>685</v>
      </c>
      <c r="E127" s="81" t="s">
        <v>657</v>
      </c>
      <c r="F127" s="84"/>
      <c r="G127" s="128">
        <v>43062</v>
      </c>
      <c r="H127" s="26">
        <v>1</v>
      </c>
      <c r="I127" s="68">
        <v>321.13</v>
      </c>
      <c r="J127" s="68">
        <f t="shared" si="1"/>
        <v>321.13</v>
      </c>
    </row>
    <row r="128" spans="2:10">
      <c r="B128" s="48">
        <v>100</v>
      </c>
      <c r="C128" s="23">
        <v>100</v>
      </c>
      <c r="D128" s="89"/>
      <c r="E128" s="81"/>
      <c r="F128" s="84"/>
      <c r="G128" s="128">
        <v>43062</v>
      </c>
      <c r="H128" s="26">
        <v>1</v>
      </c>
      <c r="I128" s="68">
        <v>51.39</v>
      </c>
      <c r="J128" s="68">
        <f t="shared" si="1"/>
        <v>51.39</v>
      </c>
    </row>
    <row r="129" spans="9:10">
      <c r="I129" s="129"/>
      <c r="J129" s="129">
        <f>SUM(J4:J128)</f>
        <v>7744350.6800000025</v>
      </c>
    </row>
  </sheetData>
  <mergeCells count="1">
    <mergeCell ref="D2:F2"/>
  </mergeCells>
  <phoneticPr fontId="1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C5125-E4CC-4427-9052-1743D1DD04EF}">
  <dimension ref="A1:J195"/>
  <sheetViews>
    <sheetView workbookViewId="0">
      <selection activeCell="A3" sqref="A3:XFD130"/>
    </sheetView>
  </sheetViews>
  <sheetFormatPr baseColWidth="10" defaultColWidth="11.5546875" defaultRowHeight="14.4"/>
  <cols>
    <col min="1" max="1" width="11.5546875" style="22"/>
    <col min="2" max="2" width="40.44140625" style="55" bestFit="1" customWidth="1"/>
    <col min="3" max="3" width="30" style="56" customWidth="1"/>
    <col min="4" max="4" width="40.5546875" style="57" customWidth="1"/>
    <col min="5" max="5" width="21.33203125" style="57" customWidth="1"/>
    <col min="6" max="6" width="35.77734375" style="57" customWidth="1"/>
    <col min="7" max="7" width="36.33203125" style="22" customWidth="1"/>
    <col min="8" max="8" width="11.5546875" style="22"/>
    <col min="9" max="9" width="15.21875" style="58" customWidth="1"/>
    <col min="10" max="10" width="14.5546875" style="22" bestFit="1" customWidth="1"/>
    <col min="11" max="16384" width="11.5546875" style="22"/>
  </cols>
  <sheetData>
    <row r="1" spans="1:10" ht="15" thickBot="1"/>
    <row r="2" spans="1:10" ht="62.4" customHeight="1">
      <c r="B2" s="59"/>
      <c r="C2" s="60"/>
      <c r="D2" s="203" t="s">
        <v>320</v>
      </c>
      <c r="E2" s="203"/>
      <c r="F2" s="203"/>
      <c r="G2" s="33"/>
      <c r="H2" s="33"/>
      <c r="I2" s="61"/>
      <c r="J2" s="36"/>
    </row>
    <row r="3" spans="1:10" ht="24.6">
      <c r="B3" s="62" t="s">
        <v>321</v>
      </c>
      <c r="C3" s="63" t="s">
        <v>322</v>
      </c>
      <c r="D3" s="63" t="s">
        <v>323</v>
      </c>
      <c r="E3" s="63" t="s">
        <v>324</v>
      </c>
      <c r="F3" s="63" t="s">
        <v>325</v>
      </c>
      <c r="G3" s="64" t="s">
        <v>326</v>
      </c>
      <c r="H3" s="65" t="s">
        <v>327</v>
      </c>
      <c r="I3" s="66" t="s">
        <v>328</v>
      </c>
      <c r="J3" s="67" t="s">
        <v>329</v>
      </c>
    </row>
    <row r="4" spans="1:10" ht="16.2" customHeight="1">
      <c r="B4" s="62"/>
      <c r="C4" s="63"/>
      <c r="D4" s="63"/>
      <c r="E4" s="63"/>
      <c r="F4" s="63"/>
      <c r="G4" s="64"/>
      <c r="H4" s="26"/>
      <c r="I4" s="68"/>
      <c r="J4" s="69"/>
    </row>
    <row r="5" spans="1:10" s="109" customFormat="1">
      <c r="B5" s="110" t="s">
        <v>330</v>
      </c>
      <c r="C5" s="111" t="s">
        <v>331</v>
      </c>
      <c r="D5" s="111" t="s">
        <v>332</v>
      </c>
      <c r="E5" s="111" t="s">
        <v>333</v>
      </c>
      <c r="F5" s="111"/>
      <c r="G5" s="103" t="s">
        <v>334</v>
      </c>
      <c r="H5" s="112">
        <v>1</v>
      </c>
      <c r="I5" s="113">
        <v>62260</v>
      </c>
      <c r="J5" s="114">
        <f>+H5*I5</f>
        <v>62260</v>
      </c>
    </row>
    <row r="6" spans="1:10" s="109" customFormat="1">
      <c r="A6" s="115"/>
      <c r="B6" s="116" t="s">
        <v>330</v>
      </c>
      <c r="C6" s="117" t="s">
        <v>331</v>
      </c>
      <c r="D6" s="117" t="s">
        <v>335</v>
      </c>
      <c r="E6" s="117" t="s">
        <v>335</v>
      </c>
      <c r="F6" s="117" t="s">
        <v>336</v>
      </c>
      <c r="G6" s="104" t="s">
        <v>334</v>
      </c>
      <c r="H6" s="118">
        <v>1</v>
      </c>
      <c r="I6" s="119">
        <v>405371.01</v>
      </c>
      <c r="J6" s="120">
        <f t="shared" ref="J6:J69" si="0">+H6*I6</f>
        <v>405371.01</v>
      </c>
    </row>
    <row r="7" spans="1:10" s="109" customFormat="1">
      <c r="B7" s="110" t="s">
        <v>330</v>
      </c>
      <c r="C7" s="111" t="s">
        <v>331</v>
      </c>
      <c r="D7" s="111" t="s">
        <v>337</v>
      </c>
      <c r="E7" s="111" t="s">
        <v>337</v>
      </c>
      <c r="F7" s="111" t="s">
        <v>338</v>
      </c>
      <c r="G7" s="103" t="s">
        <v>339</v>
      </c>
      <c r="H7" s="112">
        <v>1</v>
      </c>
      <c r="I7" s="113">
        <v>37405</v>
      </c>
      <c r="J7" s="114">
        <f t="shared" si="0"/>
        <v>37405</v>
      </c>
    </row>
    <row r="8" spans="1:10" s="109" customFormat="1">
      <c r="B8" s="110" t="s">
        <v>340</v>
      </c>
      <c r="C8" s="111" t="s">
        <v>331</v>
      </c>
      <c r="D8" s="111" t="s">
        <v>341</v>
      </c>
      <c r="E8" s="111" t="s">
        <v>342</v>
      </c>
      <c r="F8" s="111"/>
      <c r="G8" s="103" t="s">
        <v>343</v>
      </c>
      <c r="H8" s="112">
        <v>1</v>
      </c>
      <c r="I8" s="113">
        <v>59369.99</v>
      </c>
      <c r="J8" s="114">
        <f t="shared" si="0"/>
        <v>59369.99</v>
      </c>
    </row>
    <row r="9" spans="1:10" s="109" customFormat="1">
      <c r="B9" s="110" t="s">
        <v>344</v>
      </c>
      <c r="C9" s="111" t="s">
        <v>331</v>
      </c>
      <c r="D9" s="111" t="s">
        <v>345</v>
      </c>
      <c r="E9" s="111">
        <v>33498089319</v>
      </c>
      <c r="F9" s="111"/>
      <c r="G9" s="103" t="s">
        <v>346</v>
      </c>
      <c r="H9" s="112">
        <v>1</v>
      </c>
      <c r="I9" s="113">
        <v>42260</v>
      </c>
      <c r="J9" s="114">
        <f t="shared" si="0"/>
        <v>42260</v>
      </c>
    </row>
    <row r="10" spans="1:10" s="109" customFormat="1">
      <c r="B10" s="110" t="s">
        <v>344</v>
      </c>
      <c r="C10" s="111" t="s">
        <v>331</v>
      </c>
      <c r="D10" s="111" t="s">
        <v>347</v>
      </c>
      <c r="E10" s="111"/>
      <c r="F10" s="111" t="s">
        <v>347</v>
      </c>
      <c r="G10" s="103" t="s">
        <v>348</v>
      </c>
      <c r="H10" s="112">
        <v>1</v>
      </c>
      <c r="I10" s="113">
        <v>37405</v>
      </c>
      <c r="J10" s="114">
        <f t="shared" si="0"/>
        <v>37405</v>
      </c>
    </row>
    <row r="11" spans="1:10" s="109" customFormat="1">
      <c r="B11" s="110" t="s">
        <v>349</v>
      </c>
      <c r="C11" s="111" t="s">
        <v>331</v>
      </c>
      <c r="D11" s="111" t="s">
        <v>341</v>
      </c>
      <c r="E11" s="111" t="s">
        <v>350</v>
      </c>
      <c r="F11" s="111"/>
      <c r="G11" s="103" t="s">
        <v>351</v>
      </c>
      <c r="H11" s="112">
        <v>1</v>
      </c>
      <c r="I11" s="113">
        <v>59369.99</v>
      </c>
      <c r="J11" s="114">
        <f t="shared" si="0"/>
        <v>59369.99</v>
      </c>
    </row>
    <row r="12" spans="1:10" s="109" customFormat="1">
      <c r="B12" s="110" t="s">
        <v>352</v>
      </c>
      <c r="C12" s="111" t="s">
        <v>331</v>
      </c>
      <c r="D12" s="111" t="s">
        <v>353</v>
      </c>
      <c r="E12" s="111" t="s">
        <v>354</v>
      </c>
      <c r="F12" s="111"/>
      <c r="G12" s="103" t="s">
        <v>355</v>
      </c>
      <c r="H12" s="112">
        <v>1</v>
      </c>
      <c r="I12" s="113">
        <v>85463.31</v>
      </c>
      <c r="J12" s="114">
        <f t="shared" si="0"/>
        <v>85463.31</v>
      </c>
    </row>
    <row r="13" spans="1:10" s="109" customFormat="1">
      <c r="B13" s="110" t="s">
        <v>356</v>
      </c>
      <c r="C13" s="111" t="s">
        <v>331</v>
      </c>
      <c r="D13" s="111" t="s">
        <v>357</v>
      </c>
      <c r="E13" s="111" t="s">
        <v>358</v>
      </c>
      <c r="F13" s="111" t="s">
        <v>359</v>
      </c>
      <c r="G13" s="103" t="s">
        <v>360</v>
      </c>
      <c r="H13" s="112">
        <v>1</v>
      </c>
      <c r="I13" s="113">
        <v>42260</v>
      </c>
      <c r="J13" s="114">
        <f t="shared" si="0"/>
        <v>42260</v>
      </c>
    </row>
    <row r="14" spans="1:10">
      <c r="B14" s="74"/>
      <c r="C14" s="26"/>
      <c r="D14" s="26"/>
      <c r="E14" s="26"/>
      <c r="F14" s="26"/>
      <c r="G14" s="75"/>
      <c r="H14" s="26"/>
      <c r="I14" s="68"/>
      <c r="J14" s="73">
        <f t="shared" si="0"/>
        <v>0</v>
      </c>
    </row>
    <row r="15" spans="1:10" s="109" customFormat="1">
      <c r="B15" s="110" t="s">
        <v>361</v>
      </c>
      <c r="C15" s="111" t="s">
        <v>362</v>
      </c>
      <c r="D15" s="111" t="s">
        <v>363</v>
      </c>
      <c r="E15" s="111" t="s">
        <v>364</v>
      </c>
      <c r="F15" s="111"/>
      <c r="G15" s="103" t="s">
        <v>365</v>
      </c>
      <c r="H15" s="112">
        <v>1</v>
      </c>
      <c r="I15" s="113">
        <v>69014.66</v>
      </c>
      <c r="J15" s="114">
        <f t="shared" si="0"/>
        <v>69014.66</v>
      </c>
    </row>
    <row r="16" spans="1:10" s="109" customFormat="1">
      <c r="B16" s="110" t="s">
        <v>361</v>
      </c>
      <c r="C16" s="111" t="s">
        <v>362</v>
      </c>
      <c r="D16" s="111" t="s">
        <v>366</v>
      </c>
      <c r="E16" s="111" t="s">
        <v>745</v>
      </c>
      <c r="F16" s="111" t="s">
        <v>366</v>
      </c>
      <c r="G16" s="103" t="s">
        <v>367</v>
      </c>
      <c r="H16" s="112">
        <v>1</v>
      </c>
      <c r="I16" s="113">
        <v>37405</v>
      </c>
      <c r="J16" s="114">
        <f t="shared" si="0"/>
        <v>37405</v>
      </c>
    </row>
    <row r="17" spans="2:10" s="109" customFormat="1">
      <c r="B17" s="110" t="s">
        <v>368</v>
      </c>
      <c r="C17" s="111" t="s">
        <v>362</v>
      </c>
      <c r="D17" s="111" t="s">
        <v>369</v>
      </c>
      <c r="E17" s="111" t="s">
        <v>370</v>
      </c>
      <c r="F17" s="111"/>
      <c r="G17" s="103" t="s">
        <v>371</v>
      </c>
      <c r="H17" s="112">
        <v>1</v>
      </c>
      <c r="I17" s="113">
        <v>86804.63</v>
      </c>
      <c r="J17" s="114">
        <f t="shared" si="0"/>
        <v>86804.63</v>
      </c>
    </row>
    <row r="18" spans="2:10" s="109" customFormat="1">
      <c r="B18" s="110" t="s">
        <v>368</v>
      </c>
      <c r="C18" s="111" t="s">
        <v>362</v>
      </c>
      <c r="D18" s="111" t="s">
        <v>372</v>
      </c>
      <c r="E18" s="111"/>
      <c r="F18" s="111" t="s">
        <v>372</v>
      </c>
      <c r="G18" s="103" t="s">
        <v>373</v>
      </c>
      <c r="H18" s="112">
        <v>1</v>
      </c>
      <c r="I18" s="113">
        <v>21840</v>
      </c>
      <c r="J18" s="114">
        <f t="shared" si="0"/>
        <v>21840</v>
      </c>
    </row>
    <row r="19" spans="2:10" s="109" customFormat="1">
      <c r="B19" s="110" t="s">
        <v>374</v>
      </c>
      <c r="C19" s="111" t="s">
        <v>362</v>
      </c>
      <c r="D19" s="111" t="s">
        <v>375</v>
      </c>
      <c r="E19" s="111" t="s">
        <v>376</v>
      </c>
      <c r="F19" s="111"/>
      <c r="G19" s="103" t="s">
        <v>373</v>
      </c>
      <c r="H19" s="112">
        <v>1</v>
      </c>
      <c r="I19" s="113">
        <v>56230</v>
      </c>
      <c r="J19" s="114">
        <f t="shared" si="0"/>
        <v>56230</v>
      </c>
    </row>
    <row r="20" spans="2:10" s="109" customFormat="1">
      <c r="B20" s="110" t="s">
        <v>377</v>
      </c>
      <c r="C20" s="111" t="s">
        <v>362</v>
      </c>
      <c r="D20" s="111" t="s">
        <v>378</v>
      </c>
      <c r="E20" s="111" t="s">
        <v>379</v>
      </c>
      <c r="F20" s="111"/>
      <c r="G20" s="103" t="s">
        <v>380</v>
      </c>
      <c r="H20" s="112">
        <v>1</v>
      </c>
      <c r="I20" s="113">
        <v>56230</v>
      </c>
      <c r="J20" s="114">
        <f t="shared" si="0"/>
        <v>56230</v>
      </c>
    </row>
    <row r="21" spans="2:10" s="109" customFormat="1">
      <c r="B21" s="110" t="s">
        <v>381</v>
      </c>
      <c r="C21" s="111" t="s">
        <v>362</v>
      </c>
      <c r="D21" s="111" t="s">
        <v>382</v>
      </c>
      <c r="E21" s="111" t="s">
        <v>383</v>
      </c>
      <c r="F21" s="111"/>
      <c r="G21" s="103" t="s">
        <v>384</v>
      </c>
      <c r="H21" s="112">
        <v>1</v>
      </c>
      <c r="I21" s="113">
        <v>52228.74</v>
      </c>
      <c r="J21" s="114">
        <f t="shared" si="0"/>
        <v>52228.74</v>
      </c>
    </row>
    <row r="22" spans="2:10" s="109" customFormat="1">
      <c r="B22" s="110" t="s">
        <v>385</v>
      </c>
      <c r="C22" s="111" t="s">
        <v>362</v>
      </c>
      <c r="D22" s="111" t="s">
        <v>386</v>
      </c>
      <c r="E22" s="111" t="s">
        <v>387</v>
      </c>
      <c r="F22" s="111"/>
      <c r="G22" s="103" t="s">
        <v>388</v>
      </c>
      <c r="H22" s="112">
        <v>1</v>
      </c>
      <c r="I22" s="113">
        <v>52228.74</v>
      </c>
      <c r="J22" s="114">
        <f t="shared" si="0"/>
        <v>52228.74</v>
      </c>
    </row>
    <row r="23" spans="2:10">
      <c r="B23" s="74"/>
      <c r="C23" s="26"/>
      <c r="D23" s="26"/>
      <c r="E23" s="26"/>
      <c r="F23" s="26"/>
      <c r="G23" s="75"/>
      <c r="H23" s="26">
        <v>1</v>
      </c>
      <c r="I23" s="68"/>
      <c r="J23" s="73">
        <f t="shared" si="0"/>
        <v>0</v>
      </c>
    </row>
    <row r="24" spans="2:10" s="109" customFormat="1">
      <c r="B24" s="110" t="s">
        <v>389</v>
      </c>
      <c r="C24" s="111" t="s">
        <v>390</v>
      </c>
      <c r="D24" s="111" t="s">
        <v>391</v>
      </c>
      <c r="E24" s="111" t="s">
        <v>392</v>
      </c>
      <c r="F24" s="111"/>
      <c r="G24" s="103" t="s">
        <v>393</v>
      </c>
      <c r="H24" s="112">
        <v>1</v>
      </c>
      <c r="I24" s="113">
        <v>86804.63</v>
      </c>
      <c r="J24" s="114">
        <f t="shared" si="0"/>
        <v>86804.63</v>
      </c>
    </row>
    <row r="25" spans="2:10">
      <c r="B25" s="74"/>
      <c r="C25" s="26"/>
      <c r="D25" s="26"/>
      <c r="E25" s="26"/>
      <c r="F25" s="26"/>
      <c r="G25" s="75"/>
      <c r="H25" s="26"/>
      <c r="I25" s="68"/>
      <c r="J25" s="73">
        <f t="shared" si="0"/>
        <v>0</v>
      </c>
    </row>
    <row r="26" spans="2:10">
      <c r="B26" s="70" t="s">
        <v>394</v>
      </c>
      <c r="C26" s="71" t="s">
        <v>395</v>
      </c>
      <c r="D26" s="71" t="s">
        <v>396</v>
      </c>
      <c r="E26" s="71" t="s">
        <v>397</v>
      </c>
      <c r="F26" s="71" t="s">
        <v>398</v>
      </c>
      <c r="G26" s="72" t="s">
        <v>393</v>
      </c>
      <c r="H26" s="26">
        <v>1</v>
      </c>
      <c r="I26" s="68">
        <v>212060.16</v>
      </c>
      <c r="J26" s="73">
        <f t="shared" si="0"/>
        <v>212060.16</v>
      </c>
    </row>
    <row r="27" spans="2:10">
      <c r="B27" s="70" t="s">
        <v>399</v>
      </c>
      <c r="C27" s="71" t="s">
        <v>395</v>
      </c>
      <c r="D27" s="71" t="s">
        <v>400</v>
      </c>
      <c r="E27" s="71">
        <v>29265456999</v>
      </c>
      <c r="F27" s="71"/>
      <c r="G27" s="72" t="s">
        <v>401</v>
      </c>
      <c r="H27" s="26">
        <v>1</v>
      </c>
      <c r="I27" s="68">
        <v>62260</v>
      </c>
      <c r="J27" s="73">
        <f t="shared" si="0"/>
        <v>62260</v>
      </c>
    </row>
    <row r="28" spans="2:10">
      <c r="B28" s="70" t="s">
        <v>402</v>
      </c>
      <c r="C28" s="71" t="s">
        <v>395</v>
      </c>
      <c r="D28" s="71" t="s">
        <v>403</v>
      </c>
      <c r="E28" s="71">
        <v>2075785053</v>
      </c>
      <c r="F28" s="71"/>
      <c r="G28" s="72" t="s">
        <v>404</v>
      </c>
      <c r="H28" s="26">
        <v>1</v>
      </c>
      <c r="I28" s="68">
        <v>95345.33</v>
      </c>
      <c r="J28" s="73">
        <f t="shared" si="0"/>
        <v>95345.33</v>
      </c>
    </row>
    <row r="29" spans="2:10">
      <c r="B29" s="70" t="s">
        <v>405</v>
      </c>
      <c r="C29" s="71" t="s">
        <v>331</v>
      </c>
      <c r="D29" s="71" t="s">
        <v>406</v>
      </c>
      <c r="E29" s="71" t="s">
        <v>407</v>
      </c>
      <c r="F29" s="71"/>
      <c r="G29" s="72" t="s">
        <v>393</v>
      </c>
      <c r="H29" s="26">
        <v>1</v>
      </c>
      <c r="I29" s="68">
        <v>43167</v>
      </c>
      <c r="J29" s="73">
        <f t="shared" si="0"/>
        <v>43167</v>
      </c>
    </row>
    <row r="30" spans="2:10">
      <c r="B30" s="70" t="s">
        <v>405</v>
      </c>
      <c r="C30" s="71" t="s">
        <v>331</v>
      </c>
      <c r="D30" s="71"/>
      <c r="E30" s="71"/>
      <c r="F30" s="71" t="s">
        <v>408</v>
      </c>
      <c r="G30" s="72"/>
      <c r="H30" s="26">
        <v>1</v>
      </c>
      <c r="I30" s="68">
        <v>21840</v>
      </c>
      <c r="J30" s="73">
        <f t="shared" si="0"/>
        <v>21840</v>
      </c>
    </row>
    <row r="31" spans="2:10">
      <c r="B31" s="70" t="s">
        <v>409</v>
      </c>
      <c r="C31" s="71" t="s">
        <v>410</v>
      </c>
      <c r="D31" s="71" t="s">
        <v>411</v>
      </c>
      <c r="E31" s="71" t="s">
        <v>412</v>
      </c>
      <c r="F31" s="71"/>
      <c r="G31" s="72" t="s">
        <v>413</v>
      </c>
      <c r="H31" s="26">
        <v>1</v>
      </c>
      <c r="I31" s="68">
        <v>43167</v>
      </c>
      <c r="J31" s="73">
        <f t="shared" si="0"/>
        <v>43167</v>
      </c>
    </row>
    <row r="32" spans="2:10">
      <c r="B32" s="70" t="s">
        <v>414</v>
      </c>
      <c r="C32" s="71" t="s">
        <v>410</v>
      </c>
      <c r="D32" s="71" t="s">
        <v>415</v>
      </c>
      <c r="E32" s="71" t="s">
        <v>416</v>
      </c>
      <c r="F32" s="71"/>
      <c r="G32" s="72" t="s">
        <v>417</v>
      </c>
      <c r="H32" s="26">
        <v>1</v>
      </c>
      <c r="I32" s="68">
        <v>52228.74</v>
      </c>
      <c r="J32" s="73">
        <f t="shared" si="0"/>
        <v>52228.74</v>
      </c>
    </row>
    <row r="33" spans="2:10" ht="18" customHeight="1">
      <c r="B33" s="70" t="s">
        <v>418</v>
      </c>
      <c r="C33" s="71" t="s">
        <v>395</v>
      </c>
      <c r="D33" s="71" t="s">
        <v>419</v>
      </c>
      <c r="E33" s="71" t="s">
        <v>420</v>
      </c>
      <c r="F33" s="71"/>
      <c r="G33" s="72" t="s">
        <v>421</v>
      </c>
      <c r="H33" s="26">
        <v>1</v>
      </c>
      <c r="I33" s="68">
        <v>85463.31</v>
      </c>
      <c r="J33" s="73">
        <f t="shared" si="0"/>
        <v>85463.31</v>
      </c>
    </row>
    <row r="34" spans="2:10">
      <c r="B34" s="74"/>
      <c r="C34" s="26"/>
      <c r="D34" s="26"/>
      <c r="E34" s="26"/>
      <c r="F34" s="26"/>
      <c r="G34" s="75"/>
      <c r="H34" s="26"/>
      <c r="I34" s="68"/>
      <c r="J34" s="73">
        <f t="shared" si="0"/>
        <v>0</v>
      </c>
    </row>
    <row r="35" spans="2:10">
      <c r="B35" s="70" t="s">
        <v>422</v>
      </c>
      <c r="C35" s="71" t="s">
        <v>423</v>
      </c>
      <c r="D35" s="71" t="s">
        <v>406</v>
      </c>
      <c r="E35" s="71" t="s">
        <v>424</v>
      </c>
      <c r="F35" s="71"/>
      <c r="G35" s="72" t="s">
        <v>425</v>
      </c>
      <c r="H35" s="26">
        <v>1</v>
      </c>
      <c r="I35" s="68">
        <v>43167</v>
      </c>
      <c r="J35" s="73">
        <f t="shared" si="0"/>
        <v>43167</v>
      </c>
    </row>
    <row r="36" spans="2:10">
      <c r="B36" s="70" t="s">
        <v>422</v>
      </c>
      <c r="C36" s="71" t="s">
        <v>423</v>
      </c>
      <c r="D36" s="71"/>
      <c r="E36" s="71"/>
      <c r="F36" s="71" t="s">
        <v>426</v>
      </c>
      <c r="G36" s="72"/>
      <c r="H36" s="26">
        <v>1</v>
      </c>
      <c r="I36" s="68">
        <v>37405</v>
      </c>
      <c r="J36" s="73">
        <f t="shared" si="0"/>
        <v>37405</v>
      </c>
    </row>
    <row r="37" spans="2:10">
      <c r="B37" s="70" t="s">
        <v>427</v>
      </c>
      <c r="C37" s="71" t="s">
        <v>423</v>
      </c>
      <c r="D37" s="71" t="s">
        <v>341</v>
      </c>
      <c r="E37" s="71" t="s">
        <v>428</v>
      </c>
      <c r="F37" s="71"/>
      <c r="G37" s="72" t="s">
        <v>429</v>
      </c>
      <c r="H37" s="26">
        <v>1</v>
      </c>
      <c r="I37" s="68">
        <v>59369.99</v>
      </c>
      <c r="J37" s="73">
        <f t="shared" si="0"/>
        <v>59369.99</v>
      </c>
    </row>
    <row r="38" spans="2:10">
      <c r="B38" s="70" t="s">
        <v>430</v>
      </c>
      <c r="C38" s="71" t="s">
        <v>423</v>
      </c>
      <c r="D38" s="71" t="s">
        <v>400</v>
      </c>
      <c r="E38" s="71" t="s">
        <v>431</v>
      </c>
      <c r="F38" s="71"/>
      <c r="G38" s="72" t="s">
        <v>432</v>
      </c>
      <c r="H38" s="26">
        <v>1</v>
      </c>
      <c r="I38" s="68">
        <v>62260</v>
      </c>
      <c r="J38" s="73">
        <f t="shared" si="0"/>
        <v>62260</v>
      </c>
    </row>
    <row r="39" spans="2:10">
      <c r="B39" s="70" t="s">
        <v>433</v>
      </c>
      <c r="C39" s="71" t="s">
        <v>423</v>
      </c>
      <c r="D39" s="71" t="s">
        <v>386</v>
      </c>
      <c r="E39" s="71" t="s">
        <v>434</v>
      </c>
      <c r="F39" s="71"/>
      <c r="G39" s="72" t="s">
        <v>435</v>
      </c>
      <c r="H39" s="26">
        <v>1</v>
      </c>
      <c r="I39" s="68">
        <v>52228.74</v>
      </c>
      <c r="J39" s="73">
        <f t="shared" si="0"/>
        <v>52228.74</v>
      </c>
    </row>
    <row r="40" spans="2:10" ht="13.8" customHeight="1">
      <c r="B40" s="74"/>
      <c r="C40" s="26"/>
      <c r="D40" s="26"/>
      <c r="E40" s="26"/>
      <c r="F40" s="26"/>
      <c r="G40" s="75"/>
      <c r="H40" s="26"/>
      <c r="I40" s="68"/>
      <c r="J40" s="73">
        <f t="shared" si="0"/>
        <v>0</v>
      </c>
    </row>
    <row r="41" spans="2:10">
      <c r="B41" s="70" t="s">
        <v>436</v>
      </c>
      <c r="C41" s="71" t="s">
        <v>437</v>
      </c>
      <c r="D41" s="71" t="s">
        <v>438</v>
      </c>
      <c r="E41" s="71" t="s">
        <v>439</v>
      </c>
      <c r="F41" s="71"/>
      <c r="G41" s="72" t="s">
        <v>440</v>
      </c>
      <c r="H41" s="26">
        <v>1</v>
      </c>
      <c r="I41" s="68">
        <v>134729.01</v>
      </c>
      <c r="J41" s="73">
        <f t="shared" si="0"/>
        <v>134729.01</v>
      </c>
    </row>
    <row r="42" spans="2:10">
      <c r="B42" s="70" t="s">
        <v>436</v>
      </c>
      <c r="C42" s="71" t="s">
        <v>437</v>
      </c>
      <c r="D42" s="71" t="s">
        <v>441</v>
      </c>
      <c r="E42" s="71"/>
      <c r="F42" s="71"/>
      <c r="G42" s="72" t="s">
        <v>442</v>
      </c>
      <c r="H42" s="26">
        <v>1</v>
      </c>
      <c r="I42" s="68">
        <v>186875.02</v>
      </c>
      <c r="J42" s="73">
        <f t="shared" si="0"/>
        <v>186875.02</v>
      </c>
    </row>
    <row r="43" spans="2:10">
      <c r="B43" s="70" t="s">
        <v>436</v>
      </c>
      <c r="C43" s="71" t="s">
        <v>437</v>
      </c>
      <c r="D43" s="71" t="s">
        <v>337</v>
      </c>
      <c r="E43" s="71" t="s">
        <v>337</v>
      </c>
      <c r="F43" s="71" t="s">
        <v>443</v>
      </c>
      <c r="G43" s="72" t="s">
        <v>444</v>
      </c>
      <c r="H43" s="26">
        <v>1</v>
      </c>
      <c r="I43" s="68">
        <v>18556.41</v>
      </c>
      <c r="J43" s="73">
        <f t="shared" si="0"/>
        <v>18556.41</v>
      </c>
    </row>
    <row r="44" spans="2:10">
      <c r="B44" s="74"/>
      <c r="C44" s="26"/>
      <c r="D44" s="26"/>
      <c r="E44" s="26"/>
      <c r="F44" s="26"/>
      <c r="G44" s="75"/>
      <c r="H44" s="26"/>
      <c r="I44" s="68"/>
      <c r="J44" s="73">
        <f t="shared" si="0"/>
        <v>0</v>
      </c>
    </row>
    <row r="45" spans="2:10">
      <c r="B45" s="70" t="s">
        <v>445</v>
      </c>
      <c r="C45" s="71" t="s">
        <v>446</v>
      </c>
      <c r="D45" s="71" t="s">
        <v>391</v>
      </c>
      <c r="E45" s="71" t="s">
        <v>447</v>
      </c>
      <c r="F45" s="71" t="s">
        <v>448</v>
      </c>
      <c r="G45" s="72" t="s">
        <v>449</v>
      </c>
      <c r="H45" s="26">
        <v>1</v>
      </c>
      <c r="I45" s="68">
        <v>86804.63</v>
      </c>
      <c r="J45" s="73">
        <f t="shared" si="0"/>
        <v>86804.63</v>
      </c>
    </row>
    <row r="46" spans="2:10">
      <c r="B46" s="70" t="s">
        <v>450</v>
      </c>
      <c r="C46" s="71" t="s">
        <v>446</v>
      </c>
      <c r="D46" s="71" t="s">
        <v>451</v>
      </c>
      <c r="E46" s="71">
        <v>6095154279</v>
      </c>
      <c r="F46" s="71"/>
      <c r="G46" s="72" t="s">
        <v>452</v>
      </c>
      <c r="H46" s="26">
        <v>1</v>
      </c>
      <c r="I46" s="68">
        <v>62260</v>
      </c>
      <c r="J46" s="73">
        <f t="shared" si="0"/>
        <v>62260</v>
      </c>
    </row>
    <row r="47" spans="2:10">
      <c r="B47" s="70" t="s">
        <v>453</v>
      </c>
      <c r="C47" s="71" t="s">
        <v>446</v>
      </c>
      <c r="D47" s="71" t="s">
        <v>454</v>
      </c>
      <c r="E47" s="71" t="s">
        <v>455</v>
      </c>
      <c r="F47" s="71"/>
      <c r="G47" s="72" t="s">
        <v>456</v>
      </c>
      <c r="H47" s="26">
        <v>1</v>
      </c>
      <c r="I47" s="68">
        <v>30851.01</v>
      </c>
      <c r="J47" s="73">
        <f t="shared" si="0"/>
        <v>30851.01</v>
      </c>
    </row>
    <row r="48" spans="2:10">
      <c r="B48" s="70" t="s">
        <v>457</v>
      </c>
      <c r="C48" s="71" t="s">
        <v>446</v>
      </c>
      <c r="D48" s="71"/>
      <c r="E48" s="71"/>
      <c r="F48" s="71"/>
      <c r="G48" s="72"/>
      <c r="H48" s="26">
        <v>1</v>
      </c>
      <c r="I48" s="68"/>
      <c r="J48" s="73">
        <f t="shared" si="0"/>
        <v>0</v>
      </c>
    </row>
    <row r="49" spans="2:10">
      <c r="B49" s="70" t="s">
        <v>458</v>
      </c>
      <c r="C49" s="71" t="s">
        <v>446</v>
      </c>
      <c r="D49" s="71" t="s">
        <v>454</v>
      </c>
      <c r="E49" s="71" t="s">
        <v>459</v>
      </c>
      <c r="F49" s="71"/>
      <c r="G49" s="72" t="s">
        <v>460</v>
      </c>
      <c r="H49" s="26">
        <v>1</v>
      </c>
      <c r="I49" s="68">
        <v>30851.01</v>
      </c>
      <c r="J49" s="73">
        <f t="shared" si="0"/>
        <v>30851.01</v>
      </c>
    </row>
    <row r="50" spans="2:10">
      <c r="B50" s="70" t="s">
        <v>461</v>
      </c>
      <c r="C50" s="71" t="s">
        <v>446</v>
      </c>
      <c r="D50" s="71" t="s">
        <v>454</v>
      </c>
      <c r="E50" s="71" t="s">
        <v>462</v>
      </c>
      <c r="F50" s="71"/>
      <c r="G50" s="72" t="s">
        <v>463</v>
      </c>
      <c r="H50" s="26">
        <v>1</v>
      </c>
      <c r="I50" s="68">
        <v>30851.01</v>
      </c>
      <c r="J50" s="73">
        <f t="shared" si="0"/>
        <v>30851.01</v>
      </c>
    </row>
    <row r="51" spans="2:10">
      <c r="B51" s="70" t="s">
        <v>464</v>
      </c>
      <c r="C51" s="71" t="s">
        <v>446</v>
      </c>
      <c r="D51" s="71" t="s">
        <v>465</v>
      </c>
      <c r="E51" s="71" t="s">
        <v>466</v>
      </c>
      <c r="F51" s="71"/>
      <c r="G51" s="72" t="s">
        <v>467</v>
      </c>
      <c r="H51" s="26">
        <v>1</v>
      </c>
      <c r="I51" s="68">
        <v>47131.81</v>
      </c>
      <c r="J51" s="73">
        <f t="shared" si="0"/>
        <v>47131.81</v>
      </c>
    </row>
    <row r="52" spans="2:10">
      <c r="B52" s="74"/>
      <c r="C52" s="26"/>
      <c r="D52" s="26"/>
      <c r="E52" s="26"/>
      <c r="F52" s="26"/>
      <c r="G52" s="75"/>
      <c r="H52" s="26"/>
      <c r="I52" s="68"/>
      <c r="J52" s="73">
        <f t="shared" si="0"/>
        <v>0</v>
      </c>
    </row>
    <row r="53" spans="2:10">
      <c r="B53" s="70" t="s">
        <v>468</v>
      </c>
      <c r="C53" s="71" t="s">
        <v>469</v>
      </c>
      <c r="D53" s="71" t="s">
        <v>470</v>
      </c>
      <c r="E53" s="71" t="s">
        <v>471</v>
      </c>
      <c r="F53" s="71"/>
      <c r="G53" s="72" t="s">
        <v>472</v>
      </c>
      <c r="H53" s="26">
        <v>1</v>
      </c>
      <c r="I53" s="68">
        <v>134729.01</v>
      </c>
      <c r="J53" s="73">
        <f t="shared" si="0"/>
        <v>134729.01</v>
      </c>
    </row>
    <row r="54" spans="2:10">
      <c r="B54" s="70" t="s">
        <v>468</v>
      </c>
      <c r="C54" s="71" t="s">
        <v>469</v>
      </c>
      <c r="D54" s="71" t="s">
        <v>335</v>
      </c>
      <c r="E54" s="71"/>
      <c r="F54" s="76" t="s">
        <v>473</v>
      </c>
      <c r="G54" s="72"/>
      <c r="H54" s="26">
        <v>1</v>
      </c>
      <c r="I54" s="68">
        <v>69931</v>
      </c>
      <c r="J54" s="73">
        <f t="shared" si="0"/>
        <v>69931</v>
      </c>
    </row>
    <row r="55" spans="2:10">
      <c r="B55" s="70" t="s">
        <v>474</v>
      </c>
      <c r="C55" s="71" t="s">
        <v>469</v>
      </c>
      <c r="D55" s="71" t="s">
        <v>475</v>
      </c>
      <c r="E55" s="71">
        <v>65501403953</v>
      </c>
      <c r="F55" s="22"/>
      <c r="G55" s="72" t="s">
        <v>476</v>
      </c>
      <c r="H55" s="26">
        <v>1</v>
      </c>
      <c r="I55" s="68">
        <v>139933.01</v>
      </c>
      <c r="J55" s="73">
        <f t="shared" si="0"/>
        <v>139933.01</v>
      </c>
    </row>
    <row r="56" spans="2:10">
      <c r="B56" s="70" t="s">
        <v>474</v>
      </c>
      <c r="C56" s="71" t="s">
        <v>469</v>
      </c>
      <c r="D56" s="71" t="s">
        <v>337</v>
      </c>
      <c r="E56" s="71"/>
      <c r="F56" s="71" t="s">
        <v>477</v>
      </c>
      <c r="G56" s="72"/>
      <c r="H56" s="26">
        <v>1</v>
      </c>
      <c r="I56" s="68">
        <v>37405</v>
      </c>
      <c r="J56" s="73">
        <f t="shared" si="0"/>
        <v>37405</v>
      </c>
    </row>
    <row r="57" spans="2:10">
      <c r="B57" s="70" t="s">
        <v>478</v>
      </c>
      <c r="C57" s="71" t="s">
        <v>469</v>
      </c>
      <c r="D57" s="71" t="s">
        <v>438</v>
      </c>
      <c r="E57" s="71" t="s">
        <v>479</v>
      </c>
      <c r="F57" s="22"/>
      <c r="G57" s="72" t="s">
        <v>480</v>
      </c>
      <c r="H57" s="26">
        <v>1</v>
      </c>
      <c r="I57" s="68">
        <v>134729.01</v>
      </c>
      <c r="J57" s="73">
        <f t="shared" si="0"/>
        <v>134729.01</v>
      </c>
    </row>
    <row r="58" spans="2:10">
      <c r="B58" s="70" t="s">
        <v>478</v>
      </c>
      <c r="C58" s="71" t="s">
        <v>469</v>
      </c>
      <c r="D58" s="71" t="s">
        <v>337</v>
      </c>
      <c r="E58" s="71"/>
      <c r="F58" s="71" t="s">
        <v>481</v>
      </c>
      <c r="G58" s="72"/>
      <c r="H58" s="26">
        <v>1</v>
      </c>
      <c r="I58" s="68">
        <v>37405</v>
      </c>
      <c r="J58" s="73">
        <f t="shared" si="0"/>
        <v>37405</v>
      </c>
    </row>
    <row r="59" spans="2:10" ht="15.6" customHeight="1">
      <c r="B59" s="70" t="s">
        <v>482</v>
      </c>
      <c r="C59" s="71" t="s">
        <v>469</v>
      </c>
      <c r="D59" s="71" t="s">
        <v>438</v>
      </c>
      <c r="E59" s="71" t="s">
        <v>483</v>
      </c>
      <c r="F59" s="22"/>
      <c r="G59" s="72" t="s">
        <v>484</v>
      </c>
      <c r="H59" s="26">
        <v>1</v>
      </c>
      <c r="I59" s="68">
        <v>134729.01</v>
      </c>
      <c r="J59" s="73">
        <f t="shared" si="0"/>
        <v>134729.01</v>
      </c>
    </row>
    <row r="60" spans="2:10" ht="15.6" customHeight="1">
      <c r="B60" s="70" t="s">
        <v>482</v>
      </c>
      <c r="C60" s="71" t="s">
        <v>469</v>
      </c>
      <c r="D60" s="71" t="s">
        <v>337</v>
      </c>
      <c r="E60" s="71"/>
      <c r="F60" s="71" t="s">
        <v>485</v>
      </c>
      <c r="G60" s="72"/>
      <c r="H60" s="26">
        <v>1</v>
      </c>
      <c r="I60" s="68">
        <v>37405</v>
      </c>
      <c r="J60" s="73">
        <f t="shared" si="0"/>
        <v>37405</v>
      </c>
    </row>
    <row r="61" spans="2:10" ht="23.4" customHeight="1">
      <c r="B61" s="70" t="s">
        <v>486</v>
      </c>
      <c r="C61" s="71" t="s">
        <v>469</v>
      </c>
      <c r="D61" s="71" t="s">
        <v>487</v>
      </c>
      <c r="E61" s="77" t="s">
        <v>488</v>
      </c>
      <c r="F61" s="71" t="s">
        <v>489</v>
      </c>
      <c r="G61" s="72" t="s">
        <v>360</v>
      </c>
      <c r="H61" s="26">
        <v>1</v>
      </c>
      <c r="I61" s="68">
        <v>86804.63</v>
      </c>
      <c r="J61" s="73">
        <f t="shared" si="0"/>
        <v>86804.63</v>
      </c>
    </row>
    <row r="62" spans="2:10" ht="15.6" customHeight="1">
      <c r="B62" s="78"/>
      <c r="C62" s="79"/>
      <c r="D62" s="79"/>
      <c r="E62" s="79"/>
      <c r="F62" s="79"/>
      <c r="G62" s="80"/>
      <c r="H62" s="26"/>
      <c r="I62" s="68"/>
      <c r="J62" s="73">
        <f t="shared" si="0"/>
        <v>0</v>
      </c>
    </row>
    <row r="63" spans="2:10">
      <c r="B63" s="70" t="s">
        <v>490</v>
      </c>
      <c r="C63" s="71" t="s">
        <v>491</v>
      </c>
      <c r="D63" s="71" t="s">
        <v>332</v>
      </c>
      <c r="E63" s="71">
        <v>42326151015</v>
      </c>
      <c r="F63" s="71"/>
      <c r="G63" s="72" t="s">
        <v>492</v>
      </c>
      <c r="H63" s="26">
        <v>1</v>
      </c>
      <c r="I63" s="68">
        <v>62260</v>
      </c>
      <c r="J63" s="73">
        <f t="shared" si="0"/>
        <v>62260</v>
      </c>
    </row>
    <row r="64" spans="2:10">
      <c r="B64" s="70" t="s">
        <v>493</v>
      </c>
      <c r="C64" s="71" t="s">
        <v>491</v>
      </c>
      <c r="D64" s="71" t="s">
        <v>332</v>
      </c>
      <c r="E64" s="71">
        <v>37408262023</v>
      </c>
      <c r="F64" s="71"/>
      <c r="G64" s="72" t="s">
        <v>494</v>
      </c>
      <c r="H64" s="26">
        <v>1</v>
      </c>
      <c r="I64" s="68">
        <v>62260</v>
      </c>
      <c r="J64" s="73">
        <f t="shared" si="0"/>
        <v>62260</v>
      </c>
    </row>
    <row r="65" spans="2:10">
      <c r="B65" s="70" t="s">
        <v>495</v>
      </c>
      <c r="C65" s="71" t="s">
        <v>491</v>
      </c>
      <c r="D65" s="71" t="s">
        <v>496</v>
      </c>
      <c r="E65" s="71" t="s">
        <v>497</v>
      </c>
      <c r="F65" s="71"/>
      <c r="G65" s="72" t="s">
        <v>498</v>
      </c>
      <c r="H65" s="26">
        <v>1</v>
      </c>
      <c r="I65" s="68">
        <v>289483.61</v>
      </c>
      <c r="J65" s="73">
        <f t="shared" si="0"/>
        <v>289483.61</v>
      </c>
    </row>
    <row r="66" spans="2:10">
      <c r="B66" s="70" t="s">
        <v>495</v>
      </c>
      <c r="C66" s="71" t="s">
        <v>491</v>
      </c>
      <c r="D66" s="71" t="s">
        <v>337</v>
      </c>
      <c r="E66" s="71" t="s">
        <v>337</v>
      </c>
      <c r="F66" s="71" t="s">
        <v>499</v>
      </c>
      <c r="G66" s="72"/>
      <c r="H66" s="26">
        <v>1</v>
      </c>
      <c r="I66" s="68">
        <v>11667.01</v>
      </c>
      <c r="J66" s="73">
        <f t="shared" si="0"/>
        <v>11667.01</v>
      </c>
    </row>
    <row r="67" spans="2:10">
      <c r="B67" s="70" t="s">
        <v>500</v>
      </c>
      <c r="C67" s="71" t="s">
        <v>491</v>
      </c>
      <c r="D67" s="71" t="s">
        <v>332</v>
      </c>
      <c r="E67" s="71">
        <v>25020700270</v>
      </c>
      <c r="F67" s="71"/>
      <c r="G67" s="72" t="s">
        <v>501</v>
      </c>
      <c r="H67" s="26">
        <v>1</v>
      </c>
      <c r="I67" s="68">
        <v>62260</v>
      </c>
      <c r="J67" s="73">
        <f t="shared" si="0"/>
        <v>62260</v>
      </c>
    </row>
    <row r="68" spans="2:10">
      <c r="B68" s="70" t="s">
        <v>502</v>
      </c>
      <c r="C68" s="71" t="s">
        <v>491</v>
      </c>
      <c r="D68" s="71" t="s">
        <v>391</v>
      </c>
      <c r="E68" s="71" t="s">
        <v>503</v>
      </c>
      <c r="F68" s="71"/>
      <c r="G68" s="72" t="s">
        <v>504</v>
      </c>
      <c r="H68" s="26">
        <v>1</v>
      </c>
      <c r="I68" s="68">
        <v>86804.63</v>
      </c>
      <c r="J68" s="73">
        <f t="shared" si="0"/>
        <v>86804.63</v>
      </c>
    </row>
    <row r="69" spans="2:10">
      <c r="B69" s="70" t="s">
        <v>505</v>
      </c>
      <c r="C69" s="71" t="s">
        <v>491</v>
      </c>
      <c r="D69" s="71" t="s">
        <v>391</v>
      </c>
      <c r="E69" s="71" t="s">
        <v>506</v>
      </c>
      <c r="F69" s="71"/>
      <c r="G69" s="72" t="s">
        <v>507</v>
      </c>
      <c r="H69" s="26">
        <v>1</v>
      </c>
      <c r="I69" s="68">
        <v>86804.63</v>
      </c>
      <c r="J69" s="73">
        <f t="shared" si="0"/>
        <v>86804.63</v>
      </c>
    </row>
    <row r="70" spans="2:10">
      <c r="B70" s="70" t="s">
        <v>508</v>
      </c>
      <c r="C70" s="71" t="s">
        <v>491</v>
      </c>
      <c r="D70" s="71" t="s">
        <v>509</v>
      </c>
      <c r="E70" s="71" t="s">
        <v>510</v>
      </c>
      <c r="F70" s="71"/>
      <c r="G70" s="72" t="s">
        <v>511</v>
      </c>
      <c r="H70" s="26">
        <v>1</v>
      </c>
      <c r="I70" s="68">
        <v>47856.83</v>
      </c>
      <c r="J70" s="73">
        <f t="shared" ref="J70:J133" si="1">+H70*I70</f>
        <v>47856.83</v>
      </c>
    </row>
    <row r="71" spans="2:10">
      <c r="B71" s="70"/>
      <c r="C71" s="71"/>
      <c r="D71" s="71"/>
      <c r="E71" s="71"/>
      <c r="F71" s="71"/>
      <c r="G71" s="72"/>
      <c r="H71" s="26"/>
      <c r="I71" s="68"/>
      <c r="J71" s="73">
        <f t="shared" si="1"/>
        <v>0</v>
      </c>
    </row>
    <row r="72" spans="2:10">
      <c r="B72" s="74"/>
      <c r="C72" s="26"/>
      <c r="D72" s="26"/>
      <c r="E72" s="26"/>
      <c r="F72" s="26"/>
      <c r="G72" s="75"/>
      <c r="H72" s="26"/>
      <c r="I72" s="68"/>
      <c r="J72" s="73">
        <f t="shared" si="1"/>
        <v>0</v>
      </c>
    </row>
    <row r="73" spans="2:10">
      <c r="B73" s="70" t="s">
        <v>512</v>
      </c>
      <c r="C73" s="71" t="s">
        <v>513</v>
      </c>
      <c r="D73" s="71" t="s">
        <v>419</v>
      </c>
      <c r="E73" s="71" t="s">
        <v>514</v>
      </c>
      <c r="F73" s="71"/>
      <c r="G73" s="72" t="s">
        <v>515</v>
      </c>
      <c r="H73" s="26">
        <v>1</v>
      </c>
      <c r="I73" s="68">
        <v>85463.31</v>
      </c>
      <c r="J73" s="73">
        <f t="shared" si="1"/>
        <v>85463.31</v>
      </c>
    </row>
    <row r="74" spans="2:10">
      <c r="B74" s="74"/>
      <c r="C74" s="26"/>
      <c r="D74" s="26"/>
      <c r="E74" s="26"/>
      <c r="F74" s="26"/>
      <c r="G74" s="75"/>
      <c r="H74" s="26"/>
      <c r="I74" s="68"/>
      <c r="J74" s="73">
        <f t="shared" si="1"/>
        <v>0</v>
      </c>
    </row>
    <row r="75" spans="2:10">
      <c r="B75" s="70" t="s">
        <v>516</v>
      </c>
      <c r="C75" s="71" t="s">
        <v>517</v>
      </c>
      <c r="D75" s="71" t="s">
        <v>391</v>
      </c>
      <c r="E75" s="71" t="s">
        <v>518</v>
      </c>
      <c r="F75" s="71"/>
      <c r="G75" s="72" t="s">
        <v>519</v>
      </c>
      <c r="H75" s="26">
        <v>1</v>
      </c>
      <c r="I75" s="68">
        <v>86804.63</v>
      </c>
      <c r="J75" s="73">
        <f t="shared" si="1"/>
        <v>86804.63</v>
      </c>
    </row>
    <row r="76" spans="2:10">
      <c r="B76" s="70" t="s">
        <v>520</v>
      </c>
      <c r="C76" s="71" t="s">
        <v>517</v>
      </c>
      <c r="D76" s="71" t="s">
        <v>438</v>
      </c>
      <c r="E76" s="71" t="s">
        <v>521</v>
      </c>
      <c r="F76" s="71"/>
      <c r="G76" s="72" t="s">
        <v>522</v>
      </c>
      <c r="H76" s="26">
        <v>1</v>
      </c>
      <c r="I76" s="68">
        <v>134729.01</v>
      </c>
      <c r="J76" s="73">
        <f t="shared" si="1"/>
        <v>134729.01</v>
      </c>
    </row>
    <row r="77" spans="2:10">
      <c r="B77" s="74"/>
      <c r="C77" s="26"/>
      <c r="D77" s="26"/>
      <c r="E77" s="26"/>
      <c r="F77" s="26"/>
      <c r="G77" s="75"/>
      <c r="H77" s="26"/>
      <c r="I77" s="68"/>
      <c r="J77" s="73">
        <f t="shared" si="1"/>
        <v>0</v>
      </c>
    </row>
    <row r="78" spans="2:10">
      <c r="B78" s="70" t="s">
        <v>523</v>
      </c>
      <c r="C78" s="71" t="s">
        <v>524</v>
      </c>
      <c r="D78" s="71" t="s">
        <v>441</v>
      </c>
      <c r="E78" s="71" t="s">
        <v>525</v>
      </c>
      <c r="G78" s="72" t="s">
        <v>526</v>
      </c>
      <c r="H78" s="26">
        <v>1</v>
      </c>
      <c r="I78" s="68">
        <v>177624.22</v>
      </c>
      <c r="J78" s="73">
        <f t="shared" si="1"/>
        <v>177624.22</v>
      </c>
    </row>
    <row r="79" spans="2:10">
      <c r="B79" s="74"/>
      <c r="C79" s="26"/>
      <c r="D79" s="26"/>
      <c r="E79" s="26"/>
      <c r="F79" s="71" t="s">
        <v>527</v>
      </c>
      <c r="G79" s="75"/>
      <c r="H79" s="26">
        <v>1</v>
      </c>
      <c r="I79" s="68">
        <v>37405</v>
      </c>
      <c r="J79" s="73">
        <f t="shared" si="1"/>
        <v>37405</v>
      </c>
    </row>
    <row r="80" spans="2:10">
      <c r="B80" s="74"/>
      <c r="C80" s="26"/>
      <c r="D80" s="26"/>
      <c r="E80" s="26"/>
      <c r="F80" s="71"/>
      <c r="G80" s="75"/>
      <c r="H80" s="26"/>
      <c r="I80" s="68"/>
      <c r="J80" s="73">
        <f t="shared" si="1"/>
        <v>0</v>
      </c>
    </row>
    <row r="81" spans="2:10" ht="16.2" customHeight="1">
      <c r="B81" s="70" t="s">
        <v>528</v>
      </c>
      <c r="C81" s="71" t="s">
        <v>529</v>
      </c>
      <c r="D81" s="71" t="s">
        <v>406</v>
      </c>
      <c r="E81" s="71" t="s">
        <v>530</v>
      </c>
      <c r="F81" s="71"/>
      <c r="G81" s="72" t="s">
        <v>531</v>
      </c>
      <c r="H81" s="26">
        <v>1</v>
      </c>
      <c r="I81" s="68">
        <v>43167</v>
      </c>
      <c r="J81" s="73">
        <f t="shared" si="1"/>
        <v>43167</v>
      </c>
    </row>
    <row r="82" spans="2:10" ht="16.2" customHeight="1">
      <c r="B82" s="70" t="s">
        <v>528</v>
      </c>
      <c r="C82" s="71" t="s">
        <v>529</v>
      </c>
      <c r="D82" s="71" t="s">
        <v>532</v>
      </c>
      <c r="E82" s="71" t="s">
        <v>532</v>
      </c>
      <c r="F82" s="71" t="s">
        <v>533</v>
      </c>
      <c r="G82" s="72"/>
      <c r="H82" s="26">
        <v>1</v>
      </c>
      <c r="I82" s="68">
        <v>19821</v>
      </c>
      <c r="J82" s="73">
        <f t="shared" si="1"/>
        <v>19821</v>
      </c>
    </row>
    <row r="83" spans="2:10">
      <c r="B83" s="70" t="s">
        <v>534</v>
      </c>
      <c r="C83" s="71" t="s">
        <v>529</v>
      </c>
      <c r="D83" s="71" t="s">
        <v>535</v>
      </c>
      <c r="E83" s="71" t="s">
        <v>536</v>
      </c>
      <c r="F83" s="71"/>
      <c r="G83" s="72" t="s">
        <v>537</v>
      </c>
      <c r="H83" s="26">
        <v>1</v>
      </c>
      <c r="I83" s="68">
        <v>52228.74</v>
      </c>
      <c r="J83" s="73">
        <f t="shared" si="1"/>
        <v>52228.74</v>
      </c>
    </row>
    <row r="84" spans="2:10">
      <c r="B84" s="70" t="s">
        <v>538</v>
      </c>
      <c r="C84" s="71" t="s">
        <v>529</v>
      </c>
      <c r="D84" s="71" t="s">
        <v>539</v>
      </c>
      <c r="E84" s="71" t="s">
        <v>540</v>
      </c>
      <c r="F84" s="71"/>
      <c r="G84" s="72" t="s">
        <v>541</v>
      </c>
      <c r="H84" s="26">
        <v>1</v>
      </c>
      <c r="I84" s="68">
        <v>42260</v>
      </c>
      <c r="J84" s="73">
        <f t="shared" si="1"/>
        <v>42260</v>
      </c>
    </row>
    <row r="85" spans="2:10" ht="17.399999999999999" customHeight="1">
      <c r="B85" s="74"/>
      <c r="C85" s="26"/>
      <c r="D85" s="26"/>
      <c r="E85" s="26"/>
      <c r="F85" s="26"/>
      <c r="G85" s="75"/>
      <c r="H85" s="26"/>
      <c r="I85" s="68"/>
      <c r="J85" s="73">
        <f t="shared" si="1"/>
        <v>0</v>
      </c>
    </row>
    <row r="86" spans="2:10">
      <c r="B86" s="74"/>
      <c r="C86" s="26"/>
      <c r="D86" s="26"/>
      <c r="E86" s="26"/>
      <c r="F86" s="26"/>
      <c r="G86" s="75"/>
      <c r="H86" s="26"/>
      <c r="I86" s="68"/>
      <c r="J86" s="73">
        <f t="shared" si="1"/>
        <v>0</v>
      </c>
    </row>
    <row r="87" spans="2:10" ht="14.4" customHeight="1">
      <c r="B87" s="70"/>
      <c r="C87" s="71" t="s">
        <v>542</v>
      </c>
      <c r="D87" s="71" t="s">
        <v>386</v>
      </c>
      <c r="E87" s="71" t="s">
        <v>354</v>
      </c>
      <c r="F87" s="71"/>
      <c r="G87" s="72" t="s">
        <v>543</v>
      </c>
      <c r="H87" s="26">
        <v>1</v>
      </c>
      <c r="I87" s="68">
        <v>52228.74</v>
      </c>
      <c r="J87" s="73">
        <f t="shared" si="1"/>
        <v>52228.74</v>
      </c>
    </row>
    <row r="88" spans="2:10" ht="16.2" customHeight="1">
      <c r="B88" s="70" t="s">
        <v>544</v>
      </c>
      <c r="C88" s="71" t="s">
        <v>542</v>
      </c>
      <c r="D88" s="71" t="s">
        <v>545</v>
      </c>
      <c r="E88" s="71" t="s">
        <v>546</v>
      </c>
      <c r="F88" s="71"/>
      <c r="G88" s="72" t="s">
        <v>547</v>
      </c>
      <c r="H88" s="26">
        <v>1</v>
      </c>
      <c r="I88" s="68">
        <v>64793.8</v>
      </c>
      <c r="J88" s="73">
        <f t="shared" si="1"/>
        <v>64793.8</v>
      </c>
    </row>
    <row r="89" spans="2:10">
      <c r="B89" s="70" t="s">
        <v>548</v>
      </c>
      <c r="C89" s="71" t="s">
        <v>542</v>
      </c>
      <c r="D89" s="71" t="s">
        <v>386</v>
      </c>
      <c r="E89" s="71" t="s">
        <v>549</v>
      </c>
      <c r="F89" s="71"/>
      <c r="G89" s="72" t="s">
        <v>550</v>
      </c>
      <c r="H89" s="26">
        <v>1</v>
      </c>
      <c r="I89" s="68">
        <v>52228.74</v>
      </c>
      <c r="J89" s="73">
        <f t="shared" si="1"/>
        <v>52228.74</v>
      </c>
    </row>
    <row r="90" spans="2:10">
      <c r="B90" s="74"/>
      <c r="C90" s="26"/>
      <c r="D90" s="26"/>
      <c r="E90" s="26"/>
      <c r="F90" s="26"/>
      <c r="G90" s="75"/>
      <c r="H90" s="26"/>
      <c r="I90" s="68"/>
      <c r="J90" s="73">
        <f t="shared" si="1"/>
        <v>0</v>
      </c>
    </row>
    <row r="91" spans="2:10">
      <c r="B91" s="70" t="s">
        <v>551</v>
      </c>
      <c r="C91" s="71" t="s">
        <v>552</v>
      </c>
      <c r="D91" s="71" t="s">
        <v>415</v>
      </c>
      <c r="E91" s="71" t="s">
        <v>553</v>
      </c>
      <c r="F91" s="71"/>
      <c r="G91" s="72" t="s">
        <v>554</v>
      </c>
      <c r="H91" s="26">
        <v>1</v>
      </c>
      <c r="I91" s="68">
        <v>52228.74</v>
      </c>
      <c r="J91" s="73">
        <f t="shared" si="1"/>
        <v>52228.74</v>
      </c>
    </row>
    <row r="92" spans="2:10">
      <c r="B92" s="70" t="s">
        <v>555</v>
      </c>
      <c r="C92" s="71" t="s">
        <v>556</v>
      </c>
      <c r="D92" s="71" t="s">
        <v>557</v>
      </c>
      <c r="E92" s="71" t="s">
        <v>558</v>
      </c>
      <c r="F92" s="71"/>
      <c r="G92" s="72" t="s">
        <v>559</v>
      </c>
      <c r="H92" s="26">
        <v>1</v>
      </c>
      <c r="I92" s="68">
        <v>47856.54</v>
      </c>
      <c r="J92" s="73">
        <f t="shared" si="1"/>
        <v>47856.54</v>
      </c>
    </row>
    <row r="93" spans="2:10">
      <c r="B93" s="70" t="s">
        <v>560</v>
      </c>
      <c r="C93" s="71" t="s">
        <v>556</v>
      </c>
      <c r="D93" s="71" t="s">
        <v>561</v>
      </c>
      <c r="E93" s="71" t="s">
        <v>562</v>
      </c>
      <c r="F93" s="71"/>
      <c r="G93" s="72" t="s">
        <v>563</v>
      </c>
      <c r="H93" s="26">
        <v>1</v>
      </c>
      <c r="I93" s="68">
        <v>42260</v>
      </c>
      <c r="J93" s="73">
        <f t="shared" si="1"/>
        <v>42260</v>
      </c>
    </row>
    <row r="94" spans="2:10">
      <c r="B94" s="74"/>
      <c r="C94" s="26"/>
      <c r="D94" s="26"/>
      <c r="E94" s="26"/>
      <c r="F94" s="26"/>
      <c r="G94" s="75"/>
      <c r="H94" s="26"/>
      <c r="I94" s="68"/>
      <c r="J94" s="73">
        <f t="shared" si="1"/>
        <v>0</v>
      </c>
    </row>
    <row r="95" spans="2:10">
      <c r="B95" s="70"/>
      <c r="C95" s="71"/>
      <c r="D95" s="71"/>
      <c r="E95" s="71"/>
      <c r="F95" s="71"/>
      <c r="G95" s="72"/>
      <c r="H95" s="26"/>
      <c r="I95" s="68"/>
      <c r="J95" s="73">
        <f t="shared" si="1"/>
        <v>0</v>
      </c>
    </row>
    <row r="96" spans="2:10">
      <c r="B96" s="74"/>
      <c r="C96" s="26"/>
      <c r="D96" s="26"/>
      <c r="E96" s="26"/>
      <c r="F96" s="26"/>
      <c r="G96" s="75"/>
      <c r="H96" s="26"/>
      <c r="I96" s="68"/>
      <c r="J96" s="73">
        <f t="shared" si="1"/>
        <v>0</v>
      </c>
    </row>
    <row r="97" spans="2:10">
      <c r="B97" s="70" t="s">
        <v>564</v>
      </c>
      <c r="C97" s="71" t="s">
        <v>565</v>
      </c>
      <c r="D97" s="71" t="s">
        <v>400</v>
      </c>
      <c r="E97" s="71" t="s">
        <v>566</v>
      </c>
      <c r="F97" s="71"/>
      <c r="G97" s="72"/>
      <c r="H97" s="26">
        <v>1</v>
      </c>
      <c r="I97" s="68">
        <v>62260</v>
      </c>
      <c r="J97" s="73">
        <f t="shared" si="1"/>
        <v>62260</v>
      </c>
    </row>
    <row r="98" spans="2:10">
      <c r="B98" s="70" t="s">
        <v>564</v>
      </c>
      <c r="C98" s="71" t="s">
        <v>565</v>
      </c>
      <c r="D98" s="26"/>
      <c r="E98" s="71" t="s">
        <v>337</v>
      </c>
      <c r="F98" s="71" t="s">
        <v>567</v>
      </c>
      <c r="G98" s="75"/>
      <c r="H98" s="26">
        <v>1</v>
      </c>
      <c r="I98" s="68">
        <v>37405</v>
      </c>
      <c r="J98" s="73">
        <f t="shared" si="1"/>
        <v>37405</v>
      </c>
    </row>
    <row r="99" spans="2:10">
      <c r="B99" s="70"/>
      <c r="C99" s="71"/>
      <c r="D99" s="26"/>
      <c r="E99" s="26"/>
      <c r="F99" s="22"/>
      <c r="G99" s="75"/>
      <c r="H99" s="26"/>
      <c r="I99" s="68"/>
      <c r="J99" s="73">
        <f t="shared" si="1"/>
        <v>0</v>
      </c>
    </row>
    <row r="100" spans="2:10">
      <c r="B100" s="70" t="s">
        <v>568</v>
      </c>
      <c r="C100" s="71" t="s">
        <v>569</v>
      </c>
      <c r="D100" s="77" t="s">
        <v>570</v>
      </c>
      <c r="E100" s="71" t="s">
        <v>571</v>
      </c>
      <c r="F100" s="26"/>
      <c r="G100" s="72" t="s">
        <v>572</v>
      </c>
      <c r="H100" s="26">
        <v>1</v>
      </c>
      <c r="I100" s="68">
        <v>52228.74</v>
      </c>
      <c r="J100" s="73">
        <f t="shared" si="1"/>
        <v>52228.74</v>
      </c>
    </row>
    <row r="101" spans="2:10">
      <c r="B101" s="70" t="s">
        <v>568</v>
      </c>
      <c r="C101" s="71" t="s">
        <v>569</v>
      </c>
      <c r="D101" s="77" t="s">
        <v>573</v>
      </c>
      <c r="E101" s="71" t="s">
        <v>574</v>
      </c>
      <c r="F101" s="22"/>
      <c r="G101" s="72"/>
      <c r="H101" s="26">
        <v>1</v>
      </c>
      <c r="I101" s="68">
        <v>86804.63</v>
      </c>
      <c r="J101" s="73">
        <f t="shared" si="1"/>
        <v>86804.63</v>
      </c>
    </row>
    <row r="102" spans="2:10">
      <c r="B102" s="70" t="s">
        <v>568</v>
      </c>
      <c r="C102" s="71" t="s">
        <v>569</v>
      </c>
      <c r="D102" s="77"/>
      <c r="E102" s="71" t="s">
        <v>337</v>
      </c>
      <c r="F102" s="71" t="s">
        <v>575</v>
      </c>
      <c r="G102" s="72"/>
      <c r="H102" s="26">
        <v>1</v>
      </c>
      <c r="I102" s="68">
        <v>37405</v>
      </c>
      <c r="J102" s="73">
        <f t="shared" si="1"/>
        <v>37405</v>
      </c>
    </row>
    <row r="103" spans="2:10">
      <c r="B103" s="70" t="s">
        <v>576</v>
      </c>
      <c r="C103" s="71" t="s">
        <v>569</v>
      </c>
      <c r="D103" s="71" t="s">
        <v>577</v>
      </c>
      <c r="E103" s="71" t="s">
        <v>578</v>
      </c>
      <c r="F103" s="71"/>
      <c r="G103" s="72" t="s">
        <v>579</v>
      </c>
      <c r="H103" s="26">
        <v>1</v>
      </c>
      <c r="I103" s="68">
        <v>52228.74</v>
      </c>
      <c r="J103" s="73">
        <f t="shared" si="1"/>
        <v>52228.74</v>
      </c>
    </row>
    <row r="104" spans="2:10">
      <c r="B104" s="70" t="s">
        <v>580</v>
      </c>
      <c r="C104" s="71" t="s">
        <v>569</v>
      </c>
      <c r="D104" s="71" t="s">
        <v>415</v>
      </c>
      <c r="E104" s="71" t="s">
        <v>416</v>
      </c>
      <c r="F104" s="71"/>
      <c r="G104" s="72" t="s">
        <v>581</v>
      </c>
      <c r="H104" s="26">
        <v>1</v>
      </c>
      <c r="I104" s="68">
        <v>52228.74</v>
      </c>
      <c r="J104" s="73">
        <f t="shared" si="1"/>
        <v>52228.74</v>
      </c>
    </row>
    <row r="105" spans="2:10">
      <c r="B105" s="74"/>
      <c r="C105" s="26"/>
      <c r="D105" s="26"/>
      <c r="E105" s="26"/>
      <c r="F105" s="26"/>
      <c r="G105" s="75"/>
      <c r="H105" s="26"/>
      <c r="I105" s="68"/>
      <c r="J105" s="73">
        <f t="shared" si="1"/>
        <v>0</v>
      </c>
    </row>
    <row r="106" spans="2:10" ht="14.4" customHeight="1">
      <c r="B106" s="70" t="s">
        <v>582</v>
      </c>
      <c r="C106" s="71" t="s">
        <v>583</v>
      </c>
      <c r="D106" s="71" t="s">
        <v>584</v>
      </c>
      <c r="E106" s="71" t="s">
        <v>585</v>
      </c>
      <c r="F106" s="71"/>
      <c r="G106" s="72" t="s">
        <v>586</v>
      </c>
      <c r="H106" s="26">
        <v>1</v>
      </c>
      <c r="I106" s="68">
        <v>85463.31</v>
      </c>
      <c r="J106" s="73">
        <f t="shared" si="1"/>
        <v>85463.31</v>
      </c>
    </row>
    <row r="107" spans="2:10" ht="14.4" customHeight="1">
      <c r="B107" s="70" t="s">
        <v>582</v>
      </c>
      <c r="C107" s="71" t="s">
        <v>583</v>
      </c>
      <c r="D107" s="71" t="s">
        <v>337</v>
      </c>
      <c r="E107" s="71" t="s">
        <v>337</v>
      </c>
      <c r="F107" s="71" t="s">
        <v>587</v>
      </c>
      <c r="G107" s="72"/>
      <c r="H107" s="26">
        <v>1</v>
      </c>
      <c r="I107" s="68">
        <v>22666.95</v>
      </c>
      <c r="J107" s="73">
        <f t="shared" si="1"/>
        <v>22666.95</v>
      </c>
    </row>
    <row r="108" spans="2:10">
      <c r="B108" s="74"/>
      <c r="C108" s="26"/>
      <c r="D108" s="26"/>
      <c r="E108" s="26"/>
      <c r="F108" s="26"/>
      <c r="G108" s="75"/>
      <c r="H108" s="26"/>
      <c r="I108" s="68"/>
      <c r="J108" s="73">
        <f t="shared" si="1"/>
        <v>0</v>
      </c>
    </row>
    <row r="109" spans="2:10" ht="15.6" customHeight="1">
      <c r="B109" s="70" t="s">
        <v>588</v>
      </c>
      <c r="C109" s="71" t="s">
        <v>589</v>
      </c>
      <c r="D109" s="71" t="s">
        <v>590</v>
      </c>
      <c r="E109" s="71" t="s">
        <v>591</v>
      </c>
      <c r="F109" s="71"/>
      <c r="G109" s="72" t="s">
        <v>592</v>
      </c>
      <c r="H109" s="26">
        <v>1</v>
      </c>
      <c r="I109" s="68">
        <v>185606.38</v>
      </c>
      <c r="J109" s="73">
        <f t="shared" si="1"/>
        <v>185606.38</v>
      </c>
    </row>
    <row r="110" spans="2:10" ht="15.6" customHeight="1">
      <c r="B110" s="70" t="s">
        <v>588</v>
      </c>
      <c r="C110" s="71" t="s">
        <v>589</v>
      </c>
      <c r="D110" s="71" t="s">
        <v>593</v>
      </c>
      <c r="E110" s="71" t="s">
        <v>594</v>
      </c>
      <c r="F110" s="71" t="s">
        <v>595</v>
      </c>
      <c r="G110" s="72" t="s">
        <v>596</v>
      </c>
      <c r="H110" s="26">
        <v>1</v>
      </c>
      <c r="I110" s="68">
        <v>120851</v>
      </c>
      <c r="J110" s="73">
        <f t="shared" si="1"/>
        <v>120851</v>
      </c>
    </row>
    <row r="111" spans="2:10" ht="15.6" customHeight="1">
      <c r="B111" s="74"/>
      <c r="C111" s="26"/>
      <c r="D111" s="26"/>
      <c r="E111" s="26"/>
      <c r="F111" s="26"/>
      <c r="G111" s="75"/>
      <c r="H111" s="26"/>
      <c r="I111" s="68"/>
      <c r="J111" s="73">
        <f t="shared" si="1"/>
        <v>0</v>
      </c>
    </row>
    <row r="112" spans="2:10">
      <c r="B112" s="70" t="s">
        <v>597</v>
      </c>
      <c r="C112" s="71" t="s">
        <v>598</v>
      </c>
      <c r="D112" s="71" t="s">
        <v>599</v>
      </c>
      <c r="E112" s="71" t="s">
        <v>600</v>
      </c>
      <c r="F112" s="22"/>
      <c r="G112" s="72" t="s">
        <v>601</v>
      </c>
      <c r="H112" s="26">
        <v>1</v>
      </c>
      <c r="I112" s="68">
        <v>470669.25</v>
      </c>
      <c r="J112" s="73">
        <f t="shared" si="1"/>
        <v>470669.25</v>
      </c>
    </row>
    <row r="113" spans="2:10">
      <c r="B113" s="70" t="s">
        <v>597</v>
      </c>
      <c r="C113" s="71" t="s">
        <v>598</v>
      </c>
      <c r="D113" s="71"/>
      <c r="E113" s="71" t="s">
        <v>337</v>
      </c>
      <c r="F113" s="71" t="s">
        <v>602</v>
      </c>
      <c r="G113" s="72" t="s">
        <v>603</v>
      </c>
      <c r="H113" s="26">
        <v>1</v>
      </c>
      <c r="I113" s="68">
        <v>37405</v>
      </c>
      <c r="J113" s="73">
        <f t="shared" si="1"/>
        <v>37405</v>
      </c>
    </row>
    <row r="114" spans="2:10">
      <c r="B114" s="70" t="s">
        <v>604</v>
      </c>
      <c r="C114" s="71" t="s">
        <v>598</v>
      </c>
      <c r="D114" s="71" t="s">
        <v>605</v>
      </c>
      <c r="E114" s="71" t="s">
        <v>606</v>
      </c>
      <c r="F114" s="71"/>
      <c r="G114" s="72" t="s">
        <v>607</v>
      </c>
      <c r="H114" s="26">
        <v>1</v>
      </c>
      <c r="I114" s="68">
        <v>185606.38</v>
      </c>
      <c r="J114" s="73">
        <f t="shared" si="1"/>
        <v>185606.38</v>
      </c>
    </row>
    <row r="115" spans="2:10">
      <c r="B115" s="70" t="s">
        <v>608</v>
      </c>
      <c r="C115" s="71" t="s">
        <v>598</v>
      </c>
      <c r="D115" s="71" t="s">
        <v>441</v>
      </c>
      <c r="E115" s="71" t="s">
        <v>609</v>
      </c>
      <c r="F115" s="71"/>
      <c r="G115" s="72" t="s">
        <v>603</v>
      </c>
      <c r="H115" s="26">
        <v>1</v>
      </c>
      <c r="I115" s="68">
        <v>177624.22</v>
      </c>
      <c r="J115" s="73">
        <f t="shared" si="1"/>
        <v>177624.22</v>
      </c>
    </row>
    <row r="116" spans="2:10">
      <c r="B116" s="70" t="s">
        <v>608</v>
      </c>
      <c r="C116" s="71" t="s">
        <v>598</v>
      </c>
      <c r="D116" s="71" t="s">
        <v>337</v>
      </c>
      <c r="E116" s="71" t="s">
        <v>337</v>
      </c>
      <c r="F116" s="76" t="s">
        <v>610</v>
      </c>
      <c r="G116" s="72"/>
      <c r="H116" s="26">
        <v>1</v>
      </c>
      <c r="I116" s="68">
        <v>22666.95</v>
      </c>
      <c r="J116" s="73">
        <f t="shared" si="1"/>
        <v>22666.95</v>
      </c>
    </row>
    <row r="117" spans="2:10">
      <c r="B117" s="70" t="s">
        <v>611</v>
      </c>
      <c r="C117" s="71" t="s">
        <v>598</v>
      </c>
      <c r="D117" s="71" t="s">
        <v>612</v>
      </c>
      <c r="E117" s="71" t="s">
        <v>613</v>
      </c>
      <c r="F117" s="22"/>
      <c r="G117" s="72" t="s">
        <v>614</v>
      </c>
      <c r="H117" s="26">
        <v>1</v>
      </c>
      <c r="I117" s="68">
        <v>186875.02</v>
      </c>
      <c r="J117" s="73">
        <f t="shared" si="1"/>
        <v>186875.02</v>
      </c>
    </row>
    <row r="118" spans="2:10">
      <c r="B118" s="70" t="s">
        <v>611</v>
      </c>
      <c r="C118" s="71" t="s">
        <v>598</v>
      </c>
      <c r="D118" s="71"/>
      <c r="E118" s="71" t="s">
        <v>337</v>
      </c>
      <c r="F118" s="71" t="s">
        <v>615</v>
      </c>
      <c r="G118" s="72"/>
      <c r="H118" s="26">
        <v>1</v>
      </c>
      <c r="I118" s="68">
        <v>37405</v>
      </c>
      <c r="J118" s="73">
        <f t="shared" si="1"/>
        <v>37405</v>
      </c>
    </row>
    <row r="119" spans="2:10">
      <c r="B119" s="70" t="s">
        <v>616</v>
      </c>
      <c r="C119" s="71" t="s">
        <v>598</v>
      </c>
      <c r="D119" s="71" t="s">
        <v>617</v>
      </c>
      <c r="E119" s="71" t="s">
        <v>618</v>
      </c>
      <c r="F119" s="71" t="s">
        <v>619</v>
      </c>
      <c r="G119" s="72" t="s">
        <v>620</v>
      </c>
      <c r="H119" s="26">
        <v>1</v>
      </c>
      <c r="I119" s="68">
        <v>95264</v>
      </c>
      <c r="J119" s="73">
        <f t="shared" si="1"/>
        <v>95264</v>
      </c>
    </row>
    <row r="120" spans="2:10">
      <c r="B120" s="70" t="s">
        <v>621</v>
      </c>
      <c r="C120" s="71" t="s">
        <v>598</v>
      </c>
      <c r="D120" s="71" t="s">
        <v>622</v>
      </c>
      <c r="E120" s="71" t="s">
        <v>623</v>
      </c>
      <c r="F120" s="71"/>
      <c r="G120" s="72" t="s">
        <v>624</v>
      </c>
      <c r="H120" s="26">
        <v>1</v>
      </c>
      <c r="I120" s="68">
        <v>425381</v>
      </c>
      <c r="J120" s="73">
        <f t="shared" si="1"/>
        <v>425381</v>
      </c>
    </row>
    <row r="121" spans="2:10">
      <c r="B121" s="70" t="s">
        <v>625</v>
      </c>
      <c r="C121" s="71" t="s">
        <v>598</v>
      </c>
      <c r="D121" s="71" t="s">
        <v>626</v>
      </c>
      <c r="E121" s="71" t="s">
        <v>627</v>
      </c>
      <c r="F121" s="71"/>
      <c r="G121" s="72" t="s">
        <v>628</v>
      </c>
      <c r="H121" s="26">
        <v>1</v>
      </c>
      <c r="I121" s="68">
        <v>185620</v>
      </c>
      <c r="J121" s="73">
        <f t="shared" si="1"/>
        <v>185620</v>
      </c>
    </row>
    <row r="122" spans="2:10">
      <c r="B122" s="70" t="s">
        <v>625</v>
      </c>
      <c r="C122" s="71" t="s">
        <v>598</v>
      </c>
      <c r="D122" s="71"/>
      <c r="E122" s="71"/>
      <c r="F122" s="71" t="s">
        <v>629</v>
      </c>
      <c r="G122" s="72"/>
      <c r="H122" s="26">
        <v>1</v>
      </c>
      <c r="I122" s="68">
        <v>120851</v>
      </c>
      <c r="J122" s="73">
        <f t="shared" si="1"/>
        <v>120851</v>
      </c>
    </row>
    <row r="123" spans="2:10">
      <c r="B123" s="81"/>
      <c r="C123" s="82"/>
      <c r="D123" s="83"/>
      <c r="E123" s="83"/>
      <c r="F123" s="83"/>
      <c r="G123" s="84"/>
      <c r="H123" s="26"/>
      <c r="I123" s="68"/>
      <c r="J123" s="73">
        <f t="shared" si="1"/>
        <v>0</v>
      </c>
    </row>
    <row r="124" spans="2:10" s="109" customFormat="1" ht="27.6">
      <c r="B124" s="110" t="s">
        <v>630</v>
      </c>
      <c r="C124" s="111" t="s">
        <v>631</v>
      </c>
      <c r="D124" s="126" t="s">
        <v>632</v>
      </c>
      <c r="E124" s="127" t="s">
        <v>633</v>
      </c>
      <c r="F124" s="126"/>
      <c r="G124" s="125"/>
      <c r="H124" s="112">
        <v>1</v>
      </c>
      <c r="I124" s="113">
        <v>36002</v>
      </c>
      <c r="J124" s="114">
        <f t="shared" si="1"/>
        <v>36002</v>
      </c>
    </row>
    <row r="125" spans="2:10" s="109" customFormat="1">
      <c r="B125" s="110" t="s">
        <v>634</v>
      </c>
      <c r="C125" s="111" t="s">
        <v>631</v>
      </c>
      <c r="D125" s="124" t="s">
        <v>635</v>
      </c>
      <c r="E125" s="124" t="s">
        <v>636</v>
      </c>
      <c r="F125" s="124"/>
      <c r="G125" s="125"/>
      <c r="H125" s="112">
        <v>1</v>
      </c>
      <c r="I125" s="113">
        <v>56230</v>
      </c>
      <c r="J125" s="114">
        <f t="shared" si="1"/>
        <v>56230</v>
      </c>
    </row>
    <row r="126" spans="2:10" s="109" customFormat="1">
      <c r="B126" s="110" t="s">
        <v>637</v>
      </c>
      <c r="C126" s="111" t="s">
        <v>631</v>
      </c>
      <c r="D126" s="124" t="s">
        <v>635</v>
      </c>
      <c r="E126" s="124" t="s">
        <v>638</v>
      </c>
      <c r="F126" s="124"/>
      <c r="G126" s="125"/>
      <c r="H126" s="112">
        <v>1</v>
      </c>
      <c r="I126" s="113">
        <v>56230</v>
      </c>
      <c r="J126" s="114">
        <f t="shared" si="1"/>
        <v>56230</v>
      </c>
    </row>
    <row r="127" spans="2:10">
      <c r="B127" s="70"/>
      <c r="C127" s="71"/>
      <c r="D127" s="71"/>
      <c r="E127" s="71"/>
      <c r="F127" s="71"/>
      <c r="G127" s="84"/>
      <c r="H127" s="26"/>
      <c r="I127" s="68"/>
      <c r="J127" s="73">
        <f t="shared" si="1"/>
        <v>0</v>
      </c>
    </row>
    <row r="128" spans="2:10">
      <c r="B128" s="81"/>
      <c r="C128" s="83"/>
      <c r="D128" s="83"/>
      <c r="E128" s="83"/>
      <c r="F128" s="83"/>
      <c r="G128" s="84"/>
      <c r="H128" s="26"/>
      <c r="I128" s="68"/>
      <c r="J128" s="73">
        <f t="shared" si="1"/>
        <v>0</v>
      </c>
    </row>
    <row r="129" spans="2:10">
      <c r="B129" s="70" t="s">
        <v>639</v>
      </c>
      <c r="C129" s="71" t="s">
        <v>631</v>
      </c>
      <c r="D129" s="83" t="s">
        <v>640</v>
      </c>
      <c r="E129" s="83" t="s">
        <v>641</v>
      </c>
      <c r="F129" s="83"/>
      <c r="G129" s="84"/>
      <c r="H129" s="26">
        <v>1</v>
      </c>
      <c r="I129" s="68">
        <v>36002</v>
      </c>
      <c r="J129" s="73">
        <f t="shared" si="1"/>
        <v>36002</v>
      </c>
    </row>
    <row r="130" spans="2:10">
      <c r="B130" s="70" t="s">
        <v>642</v>
      </c>
      <c r="C130" s="71" t="s">
        <v>643</v>
      </c>
      <c r="D130" s="71" t="s">
        <v>644</v>
      </c>
      <c r="E130" s="71" t="s">
        <v>645</v>
      </c>
      <c r="F130" s="71"/>
      <c r="G130" s="84"/>
      <c r="H130" s="26">
        <v>1</v>
      </c>
      <c r="I130" s="68">
        <v>60260</v>
      </c>
      <c r="J130" s="73">
        <f t="shared" si="1"/>
        <v>60260</v>
      </c>
    </row>
    <row r="131" spans="2:10">
      <c r="B131" s="70" t="s">
        <v>642</v>
      </c>
      <c r="C131" s="71" t="s">
        <v>646</v>
      </c>
      <c r="D131" s="71" t="s">
        <v>646</v>
      </c>
      <c r="E131" s="71" t="s">
        <v>647</v>
      </c>
      <c r="F131" s="71"/>
      <c r="G131" s="84"/>
      <c r="H131" s="26">
        <v>1</v>
      </c>
      <c r="I131" s="68">
        <v>11623.37</v>
      </c>
      <c r="J131" s="73">
        <f t="shared" si="1"/>
        <v>11623.37</v>
      </c>
    </row>
    <row r="132" spans="2:10">
      <c r="B132" s="70" t="s">
        <v>642</v>
      </c>
      <c r="C132" s="71" t="s">
        <v>648</v>
      </c>
      <c r="D132" s="71" t="s">
        <v>649</v>
      </c>
      <c r="E132" s="71"/>
      <c r="F132" s="71"/>
      <c r="G132" s="84"/>
      <c r="H132" s="26">
        <v>1</v>
      </c>
      <c r="I132" s="68">
        <v>11623.37</v>
      </c>
      <c r="J132" s="73">
        <f t="shared" si="1"/>
        <v>11623.37</v>
      </c>
    </row>
    <row r="133" spans="2:10">
      <c r="B133" s="70" t="s">
        <v>642</v>
      </c>
      <c r="C133" s="71" t="s">
        <v>648</v>
      </c>
      <c r="D133" s="71" t="s">
        <v>650</v>
      </c>
      <c r="E133" s="71"/>
      <c r="F133" s="71"/>
      <c r="G133" s="84"/>
      <c r="H133" s="26">
        <v>1</v>
      </c>
      <c r="I133" s="68">
        <v>11623.37</v>
      </c>
      <c r="J133" s="73">
        <f t="shared" si="1"/>
        <v>11623.37</v>
      </c>
    </row>
    <row r="134" spans="2:10">
      <c r="B134" s="70" t="s">
        <v>642</v>
      </c>
      <c r="C134" s="71" t="s">
        <v>648</v>
      </c>
      <c r="D134" s="71" t="s">
        <v>651</v>
      </c>
      <c r="E134" s="71"/>
      <c r="F134" s="71"/>
      <c r="G134" s="84"/>
      <c r="H134" s="26">
        <v>1</v>
      </c>
      <c r="I134" s="68">
        <v>11623.37</v>
      </c>
      <c r="J134" s="73">
        <f t="shared" ref="J134:J190" si="2">+H134*I134</f>
        <v>11623.37</v>
      </c>
    </row>
    <row r="135" spans="2:10">
      <c r="B135" s="70" t="s">
        <v>642</v>
      </c>
      <c r="C135" s="71" t="s">
        <v>648</v>
      </c>
      <c r="D135" s="71" t="s">
        <v>650</v>
      </c>
      <c r="E135" s="71"/>
      <c r="F135" s="71"/>
      <c r="G135" s="84"/>
      <c r="H135" s="26">
        <v>1</v>
      </c>
      <c r="I135" s="68">
        <v>11623.37</v>
      </c>
      <c r="J135" s="73">
        <f t="shared" si="2"/>
        <v>11623.37</v>
      </c>
    </row>
    <row r="136" spans="2:10">
      <c r="B136" s="70" t="s">
        <v>642</v>
      </c>
      <c r="C136" s="71" t="s">
        <v>648</v>
      </c>
      <c r="D136" s="71" t="s">
        <v>652</v>
      </c>
      <c r="E136" s="71"/>
      <c r="F136" s="71"/>
      <c r="G136" s="84"/>
      <c r="H136" s="26">
        <v>1</v>
      </c>
      <c r="I136" s="68">
        <v>136880</v>
      </c>
      <c r="J136" s="73">
        <f t="shared" si="2"/>
        <v>136880</v>
      </c>
    </row>
    <row r="137" spans="2:10">
      <c r="B137" s="70" t="s">
        <v>642</v>
      </c>
      <c r="C137" s="71" t="s">
        <v>648</v>
      </c>
      <c r="D137" s="71" t="s">
        <v>652</v>
      </c>
      <c r="E137" s="71"/>
      <c r="F137" s="71"/>
      <c r="G137" s="84"/>
      <c r="H137" s="26">
        <v>1</v>
      </c>
      <c r="I137" s="68">
        <v>136880</v>
      </c>
      <c r="J137" s="73">
        <f t="shared" si="2"/>
        <v>136880</v>
      </c>
    </row>
    <row r="138" spans="2:10">
      <c r="B138" s="70" t="s">
        <v>642</v>
      </c>
      <c r="C138" s="71" t="s">
        <v>648</v>
      </c>
      <c r="D138" s="71" t="s">
        <v>653</v>
      </c>
      <c r="E138" s="71"/>
      <c r="F138" s="71"/>
      <c r="G138" s="84"/>
      <c r="H138" s="26">
        <v>1</v>
      </c>
      <c r="I138" s="68">
        <v>126880</v>
      </c>
      <c r="J138" s="73">
        <f t="shared" si="2"/>
        <v>126880</v>
      </c>
    </row>
    <row r="139" spans="2:10">
      <c r="B139" s="70"/>
      <c r="C139" s="71"/>
      <c r="D139" s="71"/>
      <c r="E139" s="71"/>
      <c r="F139" s="71"/>
      <c r="G139" s="84"/>
      <c r="H139" s="26"/>
      <c r="I139" s="68"/>
      <c r="J139" s="73"/>
    </row>
    <row r="140" spans="2:10">
      <c r="B140" s="70" t="s">
        <v>654</v>
      </c>
      <c r="C140" s="71" t="s">
        <v>655</v>
      </c>
      <c r="D140" s="71" t="s">
        <v>656</v>
      </c>
      <c r="E140" s="71"/>
      <c r="F140" s="71"/>
      <c r="G140" s="84"/>
      <c r="H140" s="26">
        <v>1</v>
      </c>
      <c r="I140" s="68">
        <v>167050</v>
      </c>
      <c r="J140" s="73">
        <f t="shared" si="2"/>
        <v>167050</v>
      </c>
    </row>
    <row r="141" spans="2:10">
      <c r="B141" s="85" t="s">
        <v>657</v>
      </c>
      <c r="C141" s="83"/>
      <c r="D141" s="83"/>
      <c r="E141" s="83"/>
      <c r="F141" s="83"/>
      <c r="G141" s="84"/>
      <c r="H141" s="26"/>
      <c r="I141" s="68"/>
      <c r="J141" s="73">
        <f t="shared" si="2"/>
        <v>0</v>
      </c>
    </row>
    <row r="142" spans="2:10">
      <c r="B142" s="70" t="s">
        <v>657</v>
      </c>
      <c r="C142" s="71" t="s">
        <v>658</v>
      </c>
      <c r="D142" s="71" t="s">
        <v>659</v>
      </c>
      <c r="E142" s="71" t="s">
        <v>660</v>
      </c>
      <c r="F142" s="83"/>
      <c r="G142" s="84"/>
      <c r="H142" s="26">
        <v>1</v>
      </c>
      <c r="I142" s="68">
        <v>47131.81</v>
      </c>
      <c r="J142" s="73">
        <f t="shared" si="2"/>
        <v>47131.81</v>
      </c>
    </row>
    <row r="143" spans="2:10">
      <c r="B143" s="70" t="s">
        <v>657</v>
      </c>
      <c r="C143" s="71" t="s">
        <v>661</v>
      </c>
      <c r="D143" s="71">
        <v>23442500032</v>
      </c>
      <c r="E143" s="71" t="s">
        <v>662</v>
      </c>
      <c r="F143" s="83"/>
      <c r="G143" s="84"/>
      <c r="H143" s="26">
        <v>1</v>
      </c>
      <c r="I143" s="68">
        <v>6194.4</v>
      </c>
      <c r="J143" s="73">
        <f t="shared" si="2"/>
        <v>6194.4</v>
      </c>
    </row>
    <row r="144" spans="2:10">
      <c r="B144" s="70" t="s">
        <v>657</v>
      </c>
      <c r="C144" s="71" t="s">
        <v>661</v>
      </c>
      <c r="D144" s="71">
        <v>23442500031</v>
      </c>
      <c r="E144" s="71" t="s">
        <v>662</v>
      </c>
      <c r="F144" s="83"/>
      <c r="G144" s="84"/>
      <c r="H144" s="26">
        <v>1</v>
      </c>
      <c r="I144" s="68">
        <v>6194.4</v>
      </c>
      <c r="J144" s="73">
        <f t="shared" si="2"/>
        <v>6194.4</v>
      </c>
    </row>
    <row r="145" spans="2:10">
      <c r="B145" s="70" t="s">
        <v>657</v>
      </c>
      <c r="C145" s="71" t="s">
        <v>661</v>
      </c>
      <c r="D145" s="71">
        <v>23442500043</v>
      </c>
      <c r="E145" s="71" t="s">
        <v>662</v>
      </c>
      <c r="F145" s="83"/>
      <c r="G145" s="84"/>
      <c r="H145" s="26">
        <v>1</v>
      </c>
      <c r="I145" s="68">
        <v>6194.4</v>
      </c>
      <c r="J145" s="73">
        <f t="shared" si="2"/>
        <v>6194.4</v>
      </c>
    </row>
    <row r="146" spans="2:10">
      <c r="B146" s="70" t="s">
        <v>657</v>
      </c>
      <c r="C146" s="71" t="s">
        <v>661</v>
      </c>
      <c r="D146" s="71">
        <v>23442500044</v>
      </c>
      <c r="E146" s="71" t="s">
        <v>662</v>
      </c>
      <c r="F146" s="83"/>
      <c r="G146" s="84"/>
      <c r="H146" s="26">
        <v>1</v>
      </c>
      <c r="I146" s="68">
        <v>6194.4</v>
      </c>
      <c r="J146" s="73">
        <f t="shared" si="2"/>
        <v>6194.4</v>
      </c>
    </row>
    <row r="147" spans="2:10">
      <c r="B147" s="70" t="s">
        <v>657</v>
      </c>
      <c r="C147" s="71" t="s">
        <v>661</v>
      </c>
      <c r="D147" s="71">
        <v>23442500134</v>
      </c>
      <c r="E147" s="71" t="s">
        <v>662</v>
      </c>
      <c r="F147" s="83"/>
      <c r="G147" s="84"/>
      <c r="H147" s="26">
        <v>1</v>
      </c>
      <c r="I147" s="68">
        <v>6194.4</v>
      </c>
      <c r="J147" s="73">
        <f t="shared" si="2"/>
        <v>6194.4</v>
      </c>
    </row>
    <row r="148" spans="2:10">
      <c r="B148" s="70" t="s">
        <v>657</v>
      </c>
      <c r="C148" s="71" t="s">
        <v>661</v>
      </c>
      <c r="D148" s="71">
        <v>23442500081</v>
      </c>
      <c r="E148" s="71" t="s">
        <v>662</v>
      </c>
      <c r="F148" s="83"/>
      <c r="G148" s="84"/>
      <c r="H148" s="26">
        <v>1</v>
      </c>
      <c r="I148" s="68">
        <v>6194.4</v>
      </c>
      <c r="J148" s="73">
        <f t="shared" si="2"/>
        <v>6194.4</v>
      </c>
    </row>
    <row r="149" spans="2:10">
      <c r="B149" s="70" t="s">
        <v>657</v>
      </c>
      <c r="C149" s="71" t="s">
        <v>661</v>
      </c>
      <c r="D149" s="71">
        <v>23442500082</v>
      </c>
      <c r="E149" s="71" t="s">
        <v>662</v>
      </c>
      <c r="F149" s="83"/>
      <c r="G149" s="84"/>
      <c r="H149" s="26">
        <v>1</v>
      </c>
      <c r="I149" s="68">
        <v>6194.4</v>
      </c>
      <c r="J149" s="73">
        <f t="shared" si="2"/>
        <v>6194.4</v>
      </c>
    </row>
    <row r="150" spans="2:10">
      <c r="B150" s="70" t="s">
        <v>657</v>
      </c>
      <c r="C150" s="71" t="s">
        <v>661</v>
      </c>
      <c r="D150" s="71">
        <v>23442501427</v>
      </c>
      <c r="E150" s="71" t="s">
        <v>662</v>
      </c>
      <c r="F150" s="83"/>
      <c r="G150" s="84"/>
      <c r="H150" s="26">
        <v>1</v>
      </c>
      <c r="I150" s="68">
        <v>6194.4</v>
      </c>
      <c r="J150" s="73">
        <f t="shared" si="2"/>
        <v>6194.4</v>
      </c>
    </row>
    <row r="151" spans="2:10">
      <c r="B151" s="70" t="s">
        <v>657</v>
      </c>
      <c r="C151" s="71" t="s">
        <v>661</v>
      </c>
      <c r="D151" s="71">
        <v>23442501428</v>
      </c>
      <c r="E151" s="71" t="s">
        <v>662</v>
      </c>
      <c r="F151" s="83"/>
      <c r="G151" s="84"/>
      <c r="H151" s="26">
        <v>1</v>
      </c>
      <c r="I151" s="68">
        <v>6194.4</v>
      </c>
      <c r="J151" s="73">
        <f t="shared" si="2"/>
        <v>6194.4</v>
      </c>
    </row>
    <row r="152" spans="2:10">
      <c r="B152" s="70" t="s">
        <v>657</v>
      </c>
      <c r="C152" s="71" t="s">
        <v>663</v>
      </c>
      <c r="D152" s="71" t="s">
        <v>664</v>
      </c>
      <c r="E152" s="71" t="s">
        <v>662</v>
      </c>
      <c r="F152" s="83"/>
      <c r="G152" s="84"/>
      <c r="H152" s="26">
        <v>1</v>
      </c>
      <c r="I152" s="68">
        <v>8650.8799999999992</v>
      </c>
      <c r="J152" s="73">
        <f t="shared" si="2"/>
        <v>8650.8799999999992</v>
      </c>
    </row>
    <row r="153" spans="2:10">
      <c r="B153" s="70" t="s">
        <v>657</v>
      </c>
      <c r="C153" s="71" t="s">
        <v>665</v>
      </c>
      <c r="D153" s="71" t="s">
        <v>666</v>
      </c>
      <c r="E153" s="71" t="s">
        <v>662</v>
      </c>
      <c r="F153" s="83"/>
      <c r="G153" s="84"/>
      <c r="H153" s="26">
        <v>1</v>
      </c>
      <c r="I153" s="68">
        <v>21840</v>
      </c>
      <c r="J153" s="73">
        <f t="shared" si="2"/>
        <v>21840</v>
      </c>
    </row>
    <row r="154" spans="2:10">
      <c r="B154" s="70" t="s">
        <v>657</v>
      </c>
      <c r="C154" s="71" t="s">
        <v>667</v>
      </c>
      <c r="D154" s="71" t="s">
        <v>668</v>
      </c>
      <c r="E154" s="71" t="s">
        <v>662</v>
      </c>
      <c r="F154" s="83"/>
      <c r="G154" s="84"/>
      <c r="H154" s="26">
        <v>1</v>
      </c>
      <c r="I154" s="68">
        <v>263058.01</v>
      </c>
      <c r="J154" s="73">
        <f t="shared" si="2"/>
        <v>263058.01</v>
      </c>
    </row>
    <row r="155" spans="2:10">
      <c r="B155" s="70" t="s">
        <v>669</v>
      </c>
      <c r="C155" s="71" t="s">
        <v>670</v>
      </c>
      <c r="D155" s="71" t="s">
        <v>671</v>
      </c>
      <c r="E155" s="71" t="s">
        <v>672</v>
      </c>
      <c r="F155" s="83"/>
      <c r="G155" s="84"/>
      <c r="H155" s="26">
        <v>1</v>
      </c>
      <c r="I155" s="68">
        <v>134729.01</v>
      </c>
      <c r="J155" s="73">
        <f t="shared" si="2"/>
        <v>134729.01</v>
      </c>
    </row>
    <row r="156" spans="2:10">
      <c r="B156" s="70" t="s">
        <v>657</v>
      </c>
      <c r="C156" s="71" t="s">
        <v>673</v>
      </c>
      <c r="D156" s="71" t="s">
        <v>674</v>
      </c>
      <c r="E156" s="71" t="s">
        <v>662</v>
      </c>
      <c r="F156" s="83"/>
      <c r="G156" s="84"/>
      <c r="H156" s="26">
        <v>1</v>
      </c>
      <c r="I156" s="68">
        <v>120851</v>
      </c>
      <c r="J156" s="73">
        <f t="shared" si="2"/>
        <v>120851</v>
      </c>
    </row>
    <row r="157" spans="2:10">
      <c r="B157" s="70" t="s">
        <v>675</v>
      </c>
      <c r="C157" s="71" t="s">
        <v>676</v>
      </c>
      <c r="D157" s="86">
        <v>24018116040001</v>
      </c>
      <c r="E157" s="71" t="s">
        <v>662</v>
      </c>
      <c r="F157" s="83"/>
      <c r="G157" s="84"/>
      <c r="H157" s="26">
        <v>1</v>
      </c>
      <c r="I157" s="68">
        <v>6136</v>
      </c>
      <c r="J157" s="73">
        <f t="shared" si="2"/>
        <v>6136</v>
      </c>
    </row>
    <row r="158" spans="2:10">
      <c r="B158" s="70" t="s">
        <v>675</v>
      </c>
      <c r="C158" s="71" t="s">
        <v>676</v>
      </c>
      <c r="D158" s="86">
        <v>24018200040035</v>
      </c>
      <c r="E158" s="71" t="s">
        <v>662</v>
      </c>
      <c r="F158" s="83"/>
      <c r="G158" s="84"/>
      <c r="H158" s="26">
        <v>1</v>
      </c>
      <c r="I158" s="68">
        <v>6136</v>
      </c>
      <c r="J158" s="73">
        <f t="shared" si="2"/>
        <v>6136</v>
      </c>
    </row>
    <row r="159" spans="2:10">
      <c r="B159" s="70" t="s">
        <v>675</v>
      </c>
      <c r="C159" s="71" t="s">
        <v>676</v>
      </c>
      <c r="D159" s="86">
        <v>24018289040111</v>
      </c>
      <c r="E159" s="71" t="s">
        <v>662</v>
      </c>
      <c r="F159" s="83"/>
      <c r="G159" s="84"/>
      <c r="H159" s="26">
        <v>1</v>
      </c>
      <c r="I159" s="68">
        <v>6136</v>
      </c>
      <c r="J159" s="73">
        <f t="shared" si="2"/>
        <v>6136</v>
      </c>
    </row>
    <row r="160" spans="2:10">
      <c r="B160" s="70" t="s">
        <v>675</v>
      </c>
      <c r="C160" s="71" t="s">
        <v>676</v>
      </c>
      <c r="D160" s="86">
        <v>24018793040531</v>
      </c>
      <c r="E160" s="71" t="s">
        <v>662</v>
      </c>
      <c r="F160" s="83"/>
      <c r="G160" s="84"/>
      <c r="H160" s="26">
        <v>1</v>
      </c>
      <c r="I160" s="68">
        <v>6136</v>
      </c>
      <c r="J160" s="73">
        <f t="shared" si="2"/>
        <v>6136</v>
      </c>
    </row>
    <row r="161" spans="2:10">
      <c r="B161" s="70" t="s">
        <v>675</v>
      </c>
      <c r="C161" s="71" t="s">
        <v>676</v>
      </c>
      <c r="D161" s="86">
        <v>24018793040136</v>
      </c>
      <c r="E161" s="71" t="s">
        <v>662</v>
      </c>
      <c r="F161" s="83"/>
      <c r="G161" s="84"/>
      <c r="H161" s="26">
        <v>1</v>
      </c>
      <c r="I161" s="68">
        <v>6136</v>
      </c>
      <c r="J161" s="73">
        <f t="shared" si="2"/>
        <v>6136</v>
      </c>
    </row>
    <row r="162" spans="2:10">
      <c r="B162" s="70" t="s">
        <v>675</v>
      </c>
      <c r="C162" s="71" t="s">
        <v>676</v>
      </c>
      <c r="D162" s="86">
        <v>24018289040088</v>
      </c>
      <c r="E162" s="71" t="s">
        <v>662</v>
      </c>
      <c r="F162" s="83"/>
      <c r="G162" s="84"/>
      <c r="H162" s="26">
        <v>1</v>
      </c>
      <c r="I162" s="68">
        <v>6136</v>
      </c>
      <c r="J162" s="73">
        <f t="shared" si="2"/>
        <v>6136</v>
      </c>
    </row>
    <row r="163" spans="2:10">
      <c r="B163" s="70" t="s">
        <v>675</v>
      </c>
      <c r="C163" s="71" t="s">
        <v>676</v>
      </c>
      <c r="D163" s="86">
        <v>24018116040170</v>
      </c>
      <c r="E163" s="71" t="s">
        <v>662</v>
      </c>
      <c r="F163" s="83"/>
      <c r="G163" s="84"/>
      <c r="H163" s="26">
        <v>1</v>
      </c>
      <c r="I163" s="68">
        <v>6136</v>
      </c>
      <c r="J163" s="73">
        <f t="shared" si="2"/>
        <v>6136</v>
      </c>
    </row>
    <row r="164" spans="2:10">
      <c r="B164" s="70" t="s">
        <v>675</v>
      </c>
      <c r="C164" s="71" t="s">
        <v>676</v>
      </c>
      <c r="D164" s="86">
        <v>24018793040570</v>
      </c>
      <c r="E164" s="71" t="s">
        <v>662</v>
      </c>
      <c r="F164" s="83"/>
      <c r="G164" s="84"/>
      <c r="H164" s="26">
        <v>1</v>
      </c>
      <c r="I164" s="68">
        <v>6136</v>
      </c>
      <c r="J164" s="73">
        <f t="shared" si="2"/>
        <v>6136</v>
      </c>
    </row>
    <row r="165" spans="2:10">
      <c r="B165" s="70" t="s">
        <v>675</v>
      </c>
      <c r="C165" s="71" t="s">
        <v>676</v>
      </c>
      <c r="D165" s="86">
        <v>24018793040613</v>
      </c>
      <c r="E165" s="71" t="s">
        <v>662</v>
      </c>
      <c r="F165" s="83"/>
      <c r="G165" s="84"/>
      <c r="H165" s="26">
        <v>1</v>
      </c>
      <c r="I165" s="68">
        <v>6136</v>
      </c>
      <c r="J165" s="73">
        <f t="shared" si="2"/>
        <v>6136</v>
      </c>
    </row>
    <row r="166" spans="2:10">
      <c r="B166" s="70" t="s">
        <v>675</v>
      </c>
      <c r="C166" s="71" t="s">
        <v>676</v>
      </c>
      <c r="D166" s="86">
        <v>24018116040173</v>
      </c>
      <c r="E166" s="71" t="s">
        <v>662</v>
      </c>
      <c r="F166" s="83"/>
      <c r="G166" s="84"/>
      <c r="H166" s="26">
        <v>1</v>
      </c>
      <c r="I166" s="68">
        <v>6136</v>
      </c>
      <c r="J166" s="73">
        <f t="shared" si="2"/>
        <v>6136</v>
      </c>
    </row>
    <row r="167" spans="2:10">
      <c r="B167" s="70" t="s">
        <v>657</v>
      </c>
      <c r="C167" s="71" t="s">
        <v>677</v>
      </c>
      <c r="D167" s="86">
        <v>240104004722</v>
      </c>
      <c r="E167" s="71" t="s">
        <v>662</v>
      </c>
      <c r="F167" s="83"/>
      <c r="G167" s="84"/>
      <c r="H167" s="26">
        <v>1</v>
      </c>
      <c r="I167" s="68">
        <v>2999.03</v>
      </c>
      <c r="J167" s="73">
        <f t="shared" si="2"/>
        <v>2999.03</v>
      </c>
    </row>
    <row r="168" spans="2:10">
      <c r="B168" s="70" t="s">
        <v>657</v>
      </c>
      <c r="C168" s="71" t="s">
        <v>677</v>
      </c>
      <c r="D168" s="86">
        <v>240104004739</v>
      </c>
      <c r="E168" s="71" t="s">
        <v>662</v>
      </c>
      <c r="F168" s="83"/>
      <c r="G168" s="84"/>
      <c r="H168" s="26">
        <v>1</v>
      </c>
      <c r="I168" s="68">
        <v>2999.03</v>
      </c>
      <c r="J168" s="73">
        <f t="shared" si="2"/>
        <v>2999.03</v>
      </c>
    </row>
    <row r="169" spans="2:10">
      <c r="B169" s="70" t="s">
        <v>657</v>
      </c>
      <c r="C169" s="71" t="s">
        <v>677</v>
      </c>
      <c r="D169" s="86">
        <v>240104002827</v>
      </c>
      <c r="E169" s="71" t="s">
        <v>662</v>
      </c>
      <c r="F169" s="83"/>
      <c r="G169" s="84"/>
      <c r="H169" s="26">
        <v>1</v>
      </c>
      <c r="I169" s="68">
        <v>2999.03</v>
      </c>
      <c r="J169" s="73">
        <f t="shared" si="2"/>
        <v>2999.03</v>
      </c>
    </row>
    <row r="170" spans="2:10">
      <c r="B170" s="70" t="s">
        <v>657</v>
      </c>
      <c r="C170" s="71" t="s">
        <v>677</v>
      </c>
      <c r="D170" s="86">
        <v>240104003805</v>
      </c>
      <c r="E170" s="71" t="s">
        <v>662</v>
      </c>
      <c r="F170" s="83"/>
      <c r="G170" s="84"/>
      <c r="H170" s="26">
        <v>1</v>
      </c>
      <c r="I170" s="68">
        <v>2999.03</v>
      </c>
      <c r="J170" s="73">
        <f t="shared" si="2"/>
        <v>2999.03</v>
      </c>
    </row>
    <row r="171" spans="2:10">
      <c r="B171" s="70" t="s">
        <v>657</v>
      </c>
      <c r="C171" s="71" t="s">
        <v>677</v>
      </c>
      <c r="D171" s="86">
        <v>240104004670</v>
      </c>
      <c r="E171" s="71" t="s">
        <v>662</v>
      </c>
      <c r="F171" s="83"/>
      <c r="G171" s="84"/>
      <c r="H171" s="26">
        <v>1</v>
      </c>
      <c r="I171" s="68">
        <v>2999.03</v>
      </c>
      <c r="J171" s="73">
        <f t="shared" si="2"/>
        <v>2999.03</v>
      </c>
    </row>
    <row r="172" spans="2:10">
      <c r="B172" s="70" t="s">
        <v>657</v>
      </c>
      <c r="C172" s="71" t="s">
        <v>678</v>
      </c>
      <c r="D172" s="86" t="s">
        <v>679</v>
      </c>
      <c r="E172" s="71" t="s">
        <v>662</v>
      </c>
      <c r="F172" s="83"/>
      <c r="G172" s="84"/>
      <c r="H172" s="26">
        <v>1</v>
      </c>
      <c r="I172" s="68">
        <v>11667.01</v>
      </c>
      <c r="J172" s="73">
        <f t="shared" si="2"/>
        <v>11667.01</v>
      </c>
    </row>
    <row r="173" spans="2:10">
      <c r="B173" s="70" t="s">
        <v>657</v>
      </c>
      <c r="C173" s="71" t="s">
        <v>678</v>
      </c>
      <c r="D173" s="86" t="s">
        <v>680</v>
      </c>
      <c r="E173" s="71" t="s">
        <v>662</v>
      </c>
      <c r="F173" s="83"/>
      <c r="G173" s="84"/>
      <c r="H173" s="26">
        <v>1</v>
      </c>
      <c r="I173" s="68">
        <v>11667.01</v>
      </c>
      <c r="J173" s="73">
        <f t="shared" si="2"/>
        <v>11667.01</v>
      </c>
    </row>
    <row r="174" spans="2:10">
      <c r="B174" s="70" t="s">
        <v>657</v>
      </c>
      <c r="C174" s="71" t="s">
        <v>678</v>
      </c>
      <c r="D174" s="86" t="s">
        <v>681</v>
      </c>
      <c r="E174" s="71" t="s">
        <v>662</v>
      </c>
      <c r="F174" s="83"/>
      <c r="G174" s="84"/>
      <c r="H174" s="26">
        <v>1</v>
      </c>
      <c r="I174" s="68">
        <v>11667.01</v>
      </c>
      <c r="J174" s="73">
        <f t="shared" si="2"/>
        <v>11667.01</v>
      </c>
    </row>
    <row r="175" spans="2:10">
      <c r="B175" s="70"/>
      <c r="C175" s="22"/>
      <c r="D175" s="22"/>
      <c r="E175" s="71"/>
      <c r="F175" s="83"/>
      <c r="G175" s="84"/>
      <c r="H175" s="26"/>
      <c r="I175" s="68"/>
      <c r="J175" s="73">
        <f t="shared" si="2"/>
        <v>0</v>
      </c>
    </row>
    <row r="176" spans="2:10">
      <c r="B176" s="70" t="s">
        <v>657</v>
      </c>
      <c r="C176" s="71" t="s">
        <v>454</v>
      </c>
      <c r="D176" s="86"/>
      <c r="E176" s="71" t="s">
        <v>662</v>
      </c>
      <c r="F176" s="83"/>
      <c r="G176" s="84"/>
      <c r="H176" s="26">
        <v>1</v>
      </c>
      <c r="I176" s="68">
        <v>30851.01</v>
      </c>
      <c r="J176" s="73">
        <f t="shared" si="2"/>
        <v>30851.01</v>
      </c>
    </row>
    <row r="177" spans="2:10">
      <c r="B177" s="70"/>
      <c r="C177" s="71" t="s">
        <v>454</v>
      </c>
      <c r="D177" s="86"/>
      <c r="E177" s="71" t="s">
        <v>662</v>
      </c>
      <c r="F177" s="83"/>
      <c r="G177" s="84"/>
      <c r="H177" s="26">
        <v>1</v>
      </c>
      <c r="I177" s="68">
        <v>30851.01</v>
      </c>
      <c r="J177" s="73">
        <f t="shared" si="2"/>
        <v>30851.01</v>
      </c>
    </row>
    <row r="178" spans="2:10">
      <c r="B178" s="70"/>
      <c r="C178" s="71"/>
      <c r="D178" s="86"/>
      <c r="E178" s="71"/>
      <c r="F178" s="83"/>
      <c r="G178" s="84"/>
      <c r="H178" s="26"/>
      <c r="I178" s="68"/>
      <c r="J178" s="73">
        <f t="shared" si="2"/>
        <v>0</v>
      </c>
    </row>
    <row r="179" spans="2:10">
      <c r="B179" s="70" t="s">
        <v>657</v>
      </c>
      <c r="C179" s="71" t="s">
        <v>487</v>
      </c>
      <c r="D179" s="86" t="s">
        <v>682</v>
      </c>
      <c r="E179" s="71" t="s">
        <v>683</v>
      </c>
      <c r="F179" s="83"/>
      <c r="G179" s="84"/>
      <c r="H179" s="26">
        <v>1</v>
      </c>
      <c r="I179" s="68">
        <v>86804.63</v>
      </c>
      <c r="J179" s="73">
        <f t="shared" si="2"/>
        <v>86804.63</v>
      </c>
    </row>
    <row r="180" spans="2:10">
      <c r="B180" s="70" t="s">
        <v>657</v>
      </c>
      <c r="C180" s="71" t="s">
        <v>487</v>
      </c>
      <c r="D180" s="86"/>
      <c r="E180" s="71" t="s">
        <v>683</v>
      </c>
      <c r="F180" s="83"/>
      <c r="G180" s="84"/>
      <c r="H180" s="26">
        <v>1</v>
      </c>
      <c r="I180" s="68">
        <v>86804.63</v>
      </c>
      <c r="J180" s="73">
        <f t="shared" si="2"/>
        <v>86804.63</v>
      </c>
    </row>
    <row r="181" spans="2:10">
      <c r="B181" s="70"/>
      <c r="C181" s="71" t="s">
        <v>487</v>
      </c>
      <c r="D181" s="86"/>
      <c r="E181" s="71" t="s">
        <v>683</v>
      </c>
      <c r="F181" s="83"/>
      <c r="G181" s="84"/>
      <c r="H181" s="26">
        <v>1</v>
      </c>
      <c r="I181" s="68">
        <v>86804.63</v>
      </c>
      <c r="J181" s="73">
        <f t="shared" si="2"/>
        <v>86804.63</v>
      </c>
    </row>
    <row r="182" spans="2:10">
      <c r="B182" s="70" t="s">
        <v>657</v>
      </c>
      <c r="C182" s="71" t="s">
        <v>378</v>
      </c>
      <c r="D182" s="86" t="s">
        <v>684</v>
      </c>
      <c r="E182" s="83" t="s">
        <v>662</v>
      </c>
      <c r="F182" s="83"/>
      <c r="G182" s="84"/>
      <c r="H182" s="26">
        <v>1</v>
      </c>
      <c r="I182" s="68">
        <v>56230</v>
      </c>
      <c r="J182" s="73">
        <f t="shared" si="2"/>
        <v>56230</v>
      </c>
    </row>
    <row r="183" spans="2:10">
      <c r="B183" s="70" t="s">
        <v>657</v>
      </c>
      <c r="C183" s="71" t="s">
        <v>378</v>
      </c>
      <c r="D183" s="86" t="s">
        <v>685</v>
      </c>
      <c r="E183" s="83" t="s">
        <v>662</v>
      </c>
      <c r="F183" s="83"/>
      <c r="G183" s="84"/>
      <c r="H183" s="26">
        <v>1</v>
      </c>
      <c r="I183" s="68">
        <v>56230</v>
      </c>
      <c r="J183" s="73">
        <f t="shared" si="2"/>
        <v>56230</v>
      </c>
    </row>
    <row r="184" spans="2:10">
      <c r="B184" s="81"/>
      <c r="C184" s="83"/>
      <c r="D184" s="83"/>
      <c r="E184" s="83"/>
      <c r="F184" s="83"/>
      <c r="G184" s="84"/>
      <c r="H184" s="26"/>
      <c r="I184" s="68"/>
      <c r="J184" s="73">
        <f t="shared" si="2"/>
        <v>0</v>
      </c>
    </row>
    <row r="185" spans="2:10">
      <c r="B185" s="87" t="s">
        <v>657</v>
      </c>
      <c r="C185" s="88" t="s">
        <v>686</v>
      </c>
      <c r="D185" s="88" t="s">
        <v>8</v>
      </c>
      <c r="E185" s="88"/>
      <c r="F185" s="26"/>
      <c r="G185" s="84"/>
      <c r="H185" s="26"/>
      <c r="I185" s="68"/>
      <c r="J185" s="73">
        <f t="shared" si="2"/>
        <v>0</v>
      </c>
    </row>
    <row r="186" spans="2:10">
      <c r="B186" s="81" t="s">
        <v>657</v>
      </c>
      <c r="C186" s="71" t="s">
        <v>687</v>
      </c>
      <c r="D186" s="71">
        <v>9</v>
      </c>
      <c r="E186" s="83"/>
      <c r="F186" s="83"/>
      <c r="G186" s="84"/>
      <c r="H186" s="26">
        <v>1</v>
      </c>
      <c r="I186" s="68">
        <v>277.95</v>
      </c>
      <c r="J186" s="73">
        <f t="shared" si="2"/>
        <v>277.95</v>
      </c>
    </row>
    <row r="187" spans="2:10">
      <c r="B187" s="81" t="s">
        <v>657</v>
      </c>
      <c r="C187" s="71" t="s">
        <v>688</v>
      </c>
      <c r="D187" s="71">
        <v>7</v>
      </c>
      <c r="E187" s="83"/>
      <c r="F187" s="83"/>
      <c r="G187" s="84"/>
      <c r="H187" s="26">
        <v>1</v>
      </c>
      <c r="I187" s="68">
        <v>541.34</v>
      </c>
      <c r="J187" s="73">
        <f t="shared" si="2"/>
        <v>541.34</v>
      </c>
    </row>
    <row r="188" spans="2:10">
      <c r="B188" s="81" t="s">
        <v>657</v>
      </c>
      <c r="C188" s="71" t="s">
        <v>689</v>
      </c>
      <c r="D188" s="71">
        <v>5</v>
      </c>
      <c r="E188" s="83"/>
      <c r="F188" s="83"/>
      <c r="G188" s="84"/>
      <c r="H188" s="26">
        <v>1</v>
      </c>
      <c r="I188" s="68">
        <v>321.13</v>
      </c>
      <c r="J188" s="73">
        <f t="shared" si="2"/>
        <v>321.13</v>
      </c>
    </row>
    <row r="189" spans="2:10">
      <c r="B189" s="81" t="s">
        <v>657</v>
      </c>
      <c r="C189" s="71" t="s">
        <v>690</v>
      </c>
      <c r="D189" s="71">
        <v>10</v>
      </c>
      <c r="E189" s="83"/>
      <c r="F189" s="83"/>
      <c r="G189" s="84"/>
      <c r="H189" s="26">
        <v>1</v>
      </c>
      <c r="I189" s="58">
        <v>51.39</v>
      </c>
      <c r="J189" s="73">
        <f t="shared" si="2"/>
        <v>51.39</v>
      </c>
    </row>
    <row r="190" spans="2:10">
      <c r="B190" s="81"/>
      <c r="C190" s="83"/>
      <c r="D190" s="89"/>
      <c r="E190" s="83"/>
      <c r="F190" s="83"/>
      <c r="G190" s="84"/>
      <c r="H190" s="26"/>
      <c r="I190" s="68"/>
      <c r="J190" s="73">
        <f t="shared" si="2"/>
        <v>0</v>
      </c>
    </row>
    <row r="191" spans="2:10" ht="15" thickBot="1">
      <c r="B191" s="90"/>
      <c r="H191" s="204" t="s">
        <v>691</v>
      </c>
      <c r="I191" s="204"/>
      <c r="J191" s="95">
        <f>SUM(J5:J190)</f>
        <v>10172571.1</v>
      </c>
    </row>
    <row r="192" spans="2:10" ht="15" thickTop="1">
      <c r="B192" s="90"/>
      <c r="J192" s="39"/>
    </row>
    <row r="193" spans="2:10">
      <c r="B193" s="90"/>
      <c r="J193" s="39"/>
    </row>
    <row r="194" spans="2:10" ht="15" thickBot="1">
      <c r="B194" s="91" t="s">
        <v>318</v>
      </c>
      <c r="C194" s="92"/>
      <c r="D194" s="93" t="s">
        <v>692</v>
      </c>
      <c r="E194" s="205" t="s">
        <v>319</v>
      </c>
      <c r="F194" s="205"/>
      <c r="G194" s="51"/>
      <c r="H194" s="51"/>
      <c r="I194" s="94"/>
      <c r="J194" s="52"/>
    </row>
    <row r="195" spans="2:10" ht="15" thickTop="1"/>
  </sheetData>
  <mergeCells count="3">
    <mergeCell ref="D2:F2"/>
    <mergeCell ref="H191:I191"/>
    <mergeCell ref="E194:F19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otros bien</vt:lpstr>
      <vt:lpstr>eq tecnologico</vt:lpstr>
      <vt:lpstr>eq tecnologico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Enrique Quiñones</dc:creator>
  <cp:lastModifiedBy>Daniel Quiñones</cp:lastModifiedBy>
  <cp:lastPrinted>2025-07-22T15:13:34Z</cp:lastPrinted>
  <dcterms:created xsi:type="dcterms:W3CDTF">2025-01-22T21:36:59Z</dcterms:created>
  <dcterms:modified xsi:type="dcterms:W3CDTF">2025-07-22T16:56:53Z</dcterms:modified>
</cp:coreProperties>
</file>