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ADCF8C5-EF9F-40D8-93CB-3A926A6D316E}" xr6:coauthVersionLast="47" xr6:coauthVersionMax="47" xr10:uidLastSave="{00000000-0000-0000-0000-000000000000}"/>
  <bookViews>
    <workbookView xWindow="-108" yWindow="-108" windowWidth="23256" windowHeight="12456" xr2:uid="{A4B6B338-200E-456C-A49F-C6658E06F0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41" i="1"/>
  <c r="F42" i="1"/>
  <c r="F32" i="1" l="1"/>
</calcChain>
</file>

<file path=xl/sharedStrings.xml><?xml version="1.0" encoding="utf-8"?>
<sst xmlns="http://schemas.openxmlformats.org/spreadsheetml/2006/main" count="87" uniqueCount="68">
  <si>
    <t>FACTURA NCF</t>
  </si>
  <si>
    <t>FECHA</t>
  </si>
  <si>
    <t>SUPLIDORES</t>
  </si>
  <si>
    <t>CONCEPTO</t>
  </si>
  <si>
    <t>PENDIENTE</t>
  </si>
  <si>
    <t>CLARO</t>
  </si>
  <si>
    <t>MONTO FACTURADO</t>
  </si>
  <si>
    <t>VALOR EN RD$</t>
  </si>
  <si>
    <t>UNIDAD EJECUTORA PARA LA READECUACION DE BARRIOS Y ENTORNOS,URBE.</t>
  </si>
  <si>
    <t>PREPARADO POR:</t>
  </si>
  <si>
    <t>CONTADOR</t>
  </si>
  <si>
    <t>REVISADO POR</t>
  </si>
  <si>
    <t>Y.DE LA ROSA</t>
  </si>
  <si>
    <t>APROBADO POR:</t>
  </si>
  <si>
    <t>DANIEL E.QUIÑONES</t>
  </si>
  <si>
    <t>DIR.FINANCIERO Y ADM</t>
  </si>
  <si>
    <t xml:space="preserve">TOTAL </t>
  </si>
  <si>
    <t>E450000079177</t>
  </si>
  <si>
    <t>E450000079155</t>
  </si>
  <si>
    <t>PAGAR A COMPAÑIA DOMINICANA DE TELEFONOS S.A,POR SERVICIOS DE CENTRAL TELEFONICA DE LA OFICINA DE URBE CORRESPONDIENTE AL MES DE JUNIO, CUENTA #744010144.VER ANEXOS</t>
  </si>
  <si>
    <t>PAGAR A COMPAÑIA DOMINICANA DE TELEFONOS S.A,POR SERVICIOS DE INTERNET DE LAS OFICINAS DE URBE CORRESPONDIENTE AL MES DE JUNIO,BAJO LA CUENTA #745765693.VER ANEXOS</t>
  </si>
  <si>
    <t>E450000079148</t>
  </si>
  <si>
    <t>PAGAR A COMPAÑIA DOMINICANA DE TELEFONOS S.A,POR SERVICIOS DE CENTRAL TELEFONICA DE LA OFICINA DE URBE CORRESPONDIENTE AL MES DE JUNIO, CUENTA #743552772.VER ANEXOS</t>
  </si>
  <si>
    <t>E450000079280</t>
  </si>
  <si>
    <t>PAGAR A COMPAÑIA DOMINICANA DE TELEFONOS S.A,POR SERVICIOS DE INTERNET DE LAS OFICINAS DE URBE CORRESPONDIENTE AL MES DE JUNIO,BAJO LA CUENTA #757043606.VER ANEXOS</t>
  </si>
  <si>
    <t>MARINA CASTILLO</t>
  </si>
  <si>
    <t>B1500000014</t>
  </si>
  <si>
    <t>PLAZA SOSUA NOV.</t>
  </si>
  <si>
    <t>ALQUILER LOCAL MES DE MAYO-2025</t>
  </si>
  <si>
    <t>B1500000015</t>
  </si>
  <si>
    <t>ALQUILER LOCAL MES DE JUNIO-2025</t>
  </si>
  <si>
    <t>B1500000286</t>
  </si>
  <si>
    <t>TEHILLAH &amp; ASOC.</t>
  </si>
  <si>
    <t xml:space="preserve">BUZON DE METAL </t>
  </si>
  <si>
    <t>B1500000012</t>
  </si>
  <si>
    <t>B1500000013</t>
  </si>
  <si>
    <t>ALQUILER LOCAL MES DE MARZO-2025</t>
  </si>
  <si>
    <t>ALQUILER LOCAL MES DE ABRIL-2025</t>
  </si>
  <si>
    <t>B1500000131</t>
  </si>
  <si>
    <t>DR.FELICIANO G.BAUTISTA</t>
  </si>
  <si>
    <t>SERVICIOS DE NOTARIZACIONES</t>
  </si>
  <si>
    <t>B1500000132</t>
  </si>
  <si>
    <t>B1500000398</t>
  </si>
  <si>
    <t>ROSLYN,SRL.</t>
  </si>
  <si>
    <t>ADQUISICION DE FUNDAS DE BASURA</t>
  </si>
  <si>
    <t>B1500000315</t>
  </si>
  <si>
    <t xml:space="preserve">MADISON CONSTRUCTURA </t>
  </si>
  <si>
    <t>CUB#03 POR DEMOLICION,LIMPIEZA,NIVELACION Y CONSTRUCCION DE CIERRE</t>
  </si>
  <si>
    <t>B1500000246</t>
  </si>
  <si>
    <t>INCONROD</t>
  </si>
  <si>
    <t>CUB#06 CONSTRUCCION CALLE RICARDO CATY Y AREAS DE RECREACION</t>
  </si>
  <si>
    <t>CONST.YUNES</t>
  </si>
  <si>
    <t>B1500000301</t>
  </si>
  <si>
    <t>CUB#11 DE CIERRE + IMPREVISTO +ADENDA#4-FACT PROFORMA</t>
  </si>
  <si>
    <t>GILBERT M.DE LA CRUZ ALVAREZ</t>
  </si>
  <si>
    <t>SERVICIOS DE HONORARIOS PROF.</t>
  </si>
  <si>
    <t>B1500000790</t>
  </si>
  <si>
    <t>CORESA</t>
  </si>
  <si>
    <t xml:space="preserve">ADQUISICION DE RADIO </t>
  </si>
  <si>
    <t>E4500000046587</t>
  </si>
  <si>
    <t>EDENORTE,S.A</t>
  </si>
  <si>
    <t>SERVICIOS DE ENERGIA ELECTRICA DE LA PLAZA SOSUA</t>
  </si>
  <si>
    <t>E4500000046346</t>
  </si>
  <si>
    <t>E4500000058961</t>
  </si>
  <si>
    <t>E4500000052882</t>
  </si>
  <si>
    <t>LOCAL DE LA OFICINA DE URBE TIENE UNA CTAS POR PAGAR AL GRUPO CIRCINO POR VALOR$</t>
  </si>
  <si>
    <t>TOTAL$</t>
  </si>
  <si>
    <t>INFORME DE CUENTAS POR PAGAR AL 30 DE JUNIO-2025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</si>
</sst>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/>
    </xf>
    <xf numFmtId="0" fontId="3" fillId="0" borderId="9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16" xfId="0" applyFont="1" applyBorder="1"/>
    <xf numFmtId="0" fontId="3" fillId="0" borderId="17" xfId="0" applyFont="1" applyBorder="1"/>
    <xf numFmtId="0" fontId="2" fillId="0" borderId="0" xfId="0" applyFont="1"/>
    <xf numFmtId="0" fontId="2" fillId="0" borderId="14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4" fontId="2" fillId="0" borderId="11" xfId="0" applyNumberFormat="1" applyFont="1" applyBorder="1"/>
    <xf numFmtId="0" fontId="2" fillId="0" borderId="15" xfId="0" applyFont="1" applyBorder="1"/>
    <xf numFmtId="14" fontId="3" fillId="2" borderId="1" xfId="0" applyNumberFormat="1" applyFont="1" applyFill="1" applyBorder="1" applyAlignment="1">
      <alignment horizontal="center" vertical="center"/>
    </xf>
    <xf numFmtId="43" fontId="3" fillId="0" borderId="0" xfId="1" applyFont="1"/>
    <xf numFmtId="0" fontId="2" fillId="0" borderId="0" xfId="0" applyFont="1" applyAlignment="1">
      <alignment horizontal="right"/>
    </xf>
    <xf numFmtId="43" fontId="2" fillId="0" borderId="0" xfId="1" applyFont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403860</xdr:colOff>
      <xdr:row>0</xdr:row>
      <xdr:rowOff>144780</xdr:rowOff>
    </xdr:from>
    <xdr:to>
      <xdr:col>4</xdr:col>
      <xdr:colOff>3240405</xdr:colOff>
      <xdr:row>3</xdr:row>
      <xdr:rowOff>152400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64CCF5A3-9C84-44B5-8F47-5D9FFA048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6840" y="144780"/>
          <a:ext cx="2836545" cy="518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B9C0-6866-4D66-B3D8-282AB6A00E42}">
  <sheetPr>
    <pageSetUpPr fitToPage="1"/>
  </sheetPr>
  <dimension ref="B1:G50"/>
  <sheetViews>
    <sheetView tabSelected="1" workbookViewId="0">
      <selection activeCell="D51" sqref="D51"/>
    </sheetView>
  </sheetViews>
  <sheetFormatPr baseColWidth="10" defaultRowHeight="13.2" x14ac:dyDescent="0.25"/>
  <cols>
    <col min="1" max="1" width="11.5546875" style="1"/>
    <col min="2" max="2" width="17.33203125" style="1" customWidth="1"/>
    <col min="3" max="3" width="12.77734375" style="1" bestFit="1" customWidth="1"/>
    <col min="4" max="4" width="31.44140625" style="1" customWidth="1"/>
    <col min="5" max="5" width="77.44140625" style="1" customWidth="1"/>
    <col min="6" max="6" width="21" style="1" customWidth="1"/>
    <col min="7" max="7" width="10.33203125" style="1" bestFit="1" customWidth="1"/>
    <col min="8" max="16384" width="11.5546875" style="1"/>
  </cols>
  <sheetData>
    <row r="1" spans="2:7" ht="13.8" thickBot="1" x14ac:dyDescent="0.3"/>
    <row r="2" spans="2:7" x14ac:dyDescent="0.25">
      <c r="B2" s="8"/>
      <c r="C2" s="9"/>
      <c r="D2" s="9"/>
      <c r="E2" s="9"/>
      <c r="F2" s="9"/>
      <c r="G2" s="10"/>
    </row>
    <row r="3" spans="2:7" x14ac:dyDescent="0.25">
      <c r="B3" s="11"/>
      <c r="G3" s="12"/>
    </row>
    <row r="4" spans="2:7" x14ac:dyDescent="0.25">
      <c r="B4" s="11"/>
      <c r="G4" s="12"/>
    </row>
    <row r="5" spans="2:7" x14ac:dyDescent="0.25">
      <c r="B5" s="29" t="s">
        <v>8</v>
      </c>
      <c r="C5" s="30"/>
      <c r="D5" s="30"/>
      <c r="E5" s="30"/>
      <c r="F5" s="30"/>
      <c r="G5" s="31"/>
    </row>
    <row r="6" spans="2:7" x14ac:dyDescent="0.25">
      <c r="B6" s="11"/>
      <c r="G6" s="12"/>
    </row>
    <row r="7" spans="2:7" x14ac:dyDescent="0.25">
      <c r="B7" s="29" t="s">
        <v>67</v>
      </c>
      <c r="C7" s="30"/>
      <c r="D7" s="30"/>
      <c r="E7" s="30"/>
      <c r="F7" s="30"/>
      <c r="G7" s="31"/>
    </row>
    <row r="8" spans="2:7" ht="13.8" x14ac:dyDescent="0.25">
      <c r="B8" s="36" t="s">
        <v>7</v>
      </c>
      <c r="C8" s="37"/>
      <c r="D8" s="37"/>
      <c r="E8" s="37"/>
      <c r="F8" s="37"/>
      <c r="G8" s="38"/>
    </row>
    <row r="9" spans="2:7" s="2" customFormat="1" x14ac:dyDescent="0.25">
      <c r="B9" s="13" t="s">
        <v>0</v>
      </c>
      <c r="C9" s="3" t="s">
        <v>1</v>
      </c>
      <c r="D9" s="3" t="s">
        <v>2</v>
      </c>
      <c r="E9" s="3" t="s">
        <v>3</v>
      </c>
      <c r="F9" s="3" t="s">
        <v>6</v>
      </c>
      <c r="G9" s="14" t="s">
        <v>4</v>
      </c>
    </row>
    <row r="10" spans="2:7" ht="39.6" x14ac:dyDescent="0.25">
      <c r="B10" s="15" t="s">
        <v>18</v>
      </c>
      <c r="C10" s="25">
        <v>45838</v>
      </c>
      <c r="D10" s="4" t="s">
        <v>5</v>
      </c>
      <c r="E10" s="5" t="s">
        <v>19</v>
      </c>
      <c r="F10" s="6">
        <v>353363.57</v>
      </c>
      <c r="G10" s="16"/>
    </row>
    <row r="11" spans="2:7" ht="39.6" x14ac:dyDescent="0.25">
      <c r="B11" s="15" t="s">
        <v>17</v>
      </c>
      <c r="C11" s="25">
        <v>45838</v>
      </c>
      <c r="D11" s="4" t="s">
        <v>5</v>
      </c>
      <c r="E11" s="5" t="s">
        <v>20</v>
      </c>
      <c r="F11" s="6">
        <v>29399.5</v>
      </c>
      <c r="G11" s="16"/>
    </row>
    <row r="12" spans="2:7" ht="39.6" x14ac:dyDescent="0.25">
      <c r="B12" s="15" t="s">
        <v>21</v>
      </c>
      <c r="C12" s="25">
        <v>45838</v>
      </c>
      <c r="D12" s="4" t="s">
        <v>5</v>
      </c>
      <c r="E12" s="5" t="s">
        <v>22</v>
      </c>
      <c r="F12" s="6">
        <v>154896.75</v>
      </c>
      <c r="G12" s="16"/>
    </row>
    <row r="13" spans="2:7" ht="39.6" x14ac:dyDescent="0.25">
      <c r="B13" s="15" t="s">
        <v>23</v>
      </c>
      <c r="C13" s="25">
        <v>45838</v>
      </c>
      <c r="D13" s="4" t="s">
        <v>5</v>
      </c>
      <c r="E13" s="5" t="s">
        <v>24</v>
      </c>
      <c r="F13" s="6">
        <v>15808</v>
      </c>
      <c r="G13" s="16"/>
    </row>
    <row r="14" spans="2:7" x14ac:dyDescent="0.25">
      <c r="B14" s="15" t="s">
        <v>34</v>
      </c>
      <c r="C14" s="25">
        <v>45836</v>
      </c>
      <c r="D14" s="4" t="s">
        <v>27</v>
      </c>
      <c r="E14" s="5" t="s">
        <v>36</v>
      </c>
      <c r="F14" s="6">
        <v>59640</v>
      </c>
      <c r="G14" s="16"/>
    </row>
    <row r="15" spans="2:7" x14ac:dyDescent="0.25">
      <c r="B15" s="15" t="s">
        <v>35</v>
      </c>
      <c r="C15" s="25">
        <v>45836</v>
      </c>
      <c r="D15" s="4" t="s">
        <v>27</v>
      </c>
      <c r="E15" s="5" t="s">
        <v>37</v>
      </c>
      <c r="F15" s="6">
        <v>59640</v>
      </c>
      <c r="G15" s="16"/>
    </row>
    <row r="16" spans="2:7" x14ac:dyDescent="0.25">
      <c r="B16" s="15" t="s">
        <v>26</v>
      </c>
      <c r="C16" s="25">
        <v>45836</v>
      </c>
      <c r="D16" s="4" t="s">
        <v>27</v>
      </c>
      <c r="E16" s="5" t="s">
        <v>28</v>
      </c>
      <c r="F16" s="6">
        <v>59640</v>
      </c>
      <c r="G16" s="16"/>
    </row>
    <row r="17" spans="2:7" x14ac:dyDescent="0.25">
      <c r="B17" s="15" t="s">
        <v>29</v>
      </c>
      <c r="C17" s="25">
        <v>45836</v>
      </c>
      <c r="D17" s="4" t="s">
        <v>27</v>
      </c>
      <c r="E17" s="5" t="s">
        <v>30</v>
      </c>
      <c r="F17" s="6">
        <v>59640</v>
      </c>
      <c r="G17" s="16"/>
    </row>
    <row r="18" spans="2:7" x14ac:dyDescent="0.25">
      <c r="B18" s="15" t="s">
        <v>31</v>
      </c>
      <c r="C18" s="25">
        <v>45832</v>
      </c>
      <c r="D18" s="4" t="s">
        <v>32</v>
      </c>
      <c r="E18" s="5" t="s">
        <v>33</v>
      </c>
      <c r="F18" s="6">
        <v>18880</v>
      </c>
      <c r="G18" s="16"/>
    </row>
    <row r="19" spans="2:7" x14ac:dyDescent="0.25">
      <c r="B19" s="15" t="s">
        <v>38</v>
      </c>
      <c r="C19" s="25">
        <v>45833</v>
      </c>
      <c r="D19" s="4" t="s">
        <v>39</v>
      </c>
      <c r="E19" s="5" t="s">
        <v>40</v>
      </c>
      <c r="F19" s="6">
        <v>68000</v>
      </c>
      <c r="G19" s="16"/>
    </row>
    <row r="20" spans="2:7" x14ac:dyDescent="0.25">
      <c r="B20" s="15" t="s">
        <v>41</v>
      </c>
      <c r="C20" s="25">
        <v>45833</v>
      </c>
      <c r="D20" s="4" t="s">
        <v>39</v>
      </c>
      <c r="E20" s="5" t="s">
        <v>40</v>
      </c>
      <c r="F20" s="6">
        <v>68000</v>
      </c>
      <c r="G20" s="16"/>
    </row>
    <row r="21" spans="2:7" x14ac:dyDescent="0.25">
      <c r="B21" s="15" t="s">
        <v>42</v>
      </c>
      <c r="C21" s="25">
        <v>45831</v>
      </c>
      <c r="D21" s="4" t="s">
        <v>43</v>
      </c>
      <c r="E21" s="5" t="s">
        <v>44</v>
      </c>
      <c r="F21" s="6">
        <v>65281.98</v>
      </c>
      <c r="G21" s="16"/>
    </row>
    <row r="22" spans="2:7" x14ac:dyDescent="0.25">
      <c r="B22" s="15" t="s">
        <v>45</v>
      </c>
      <c r="C22" s="25">
        <v>45824</v>
      </c>
      <c r="D22" s="4" t="s">
        <v>46</v>
      </c>
      <c r="E22" s="5" t="s">
        <v>47</v>
      </c>
      <c r="F22" s="6">
        <v>7414993.0800000001</v>
      </c>
      <c r="G22" s="16"/>
    </row>
    <row r="23" spans="2:7" x14ac:dyDescent="0.25">
      <c r="B23" s="15" t="s">
        <v>48</v>
      </c>
      <c r="C23" s="25">
        <v>45820</v>
      </c>
      <c r="D23" s="4" t="s">
        <v>49</v>
      </c>
      <c r="E23" s="5" t="s">
        <v>50</v>
      </c>
      <c r="F23" s="6">
        <v>7840782.0700000003</v>
      </c>
      <c r="G23" s="16"/>
    </row>
    <row r="24" spans="2:7" x14ac:dyDescent="0.25">
      <c r="B24" s="15" t="s">
        <v>52</v>
      </c>
      <c r="C24" s="25">
        <v>45831</v>
      </c>
      <c r="D24" s="4" t="s">
        <v>51</v>
      </c>
      <c r="E24" s="5" t="s">
        <v>53</v>
      </c>
      <c r="F24" s="6">
        <v>16543163.789999999</v>
      </c>
      <c r="G24" s="16"/>
    </row>
    <row r="25" spans="2:7" x14ac:dyDescent="0.25">
      <c r="B25" s="15" t="s">
        <v>34</v>
      </c>
      <c r="C25" s="25">
        <v>45838</v>
      </c>
      <c r="D25" s="4" t="s">
        <v>54</v>
      </c>
      <c r="E25" s="5" t="s">
        <v>55</v>
      </c>
      <c r="F25" s="6">
        <v>160000</v>
      </c>
      <c r="G25" s="16"/>
    </row>
    <row r="26" spans="2:7" x14ac:dyDescent="0.25">
      <c r="B26" s="15" t="s">
        <v>35</v>
      </c>
      <c r="C26" s="25">
        <v>45838</v>
      </c>
      <c r="D26" s="4" t="s">
        <v>54</v>
      </c>
      <c r="E26" s="5" t="s">
        <v>55</v>
      </c>
      <c r="F26" s="6">
        <v>160000</v>
      </c>
      <c r="G26" s="16"/>
    </row>
    <row r="27" spans="2:7" x14ac:dyDescent="0.25">
      <c r="B27" s="15" t="s">
        <v>56</v>
      </c>
      <c r="C27" s="25">
        <v>45838</v>
      </c>
      <c r="D27" s="4" t="s">
        <v>57</v>
      </c>
      <c r="E27" s="5" t="s">
        <v>58</v>
      </c>
      <c r="F27" s="6">
        <v>37760</v>
      </c>
      <c r="G27" s="16"/>
    </row>
    <row r="28" spans="2:7" x14ac:dyDescent="0.25">
      <c r="B28" s="15" t="s">
        <v>59</v>
      </c>
      <c r="C28" s="25">
        <v>45777</v>
      </c>
      <c r="D28" s="4" t="s">
        <v>60</v>
      </c>
      <c r="E28" s="5" t="s">
        <v>61</v>
      </c>
      <c r="F28" s="6">
        <v>1294.8499999999999</v>
      </c>
      <c r="G28" s="16"/>
    </row>
    <row r="29" spans="2:7" x14ac:dyDescent="0.25">
      <c r="B29" s="15" t="s">
        <v>62</v>
      </c>
      <c r="C29" s="25">
        <v>45777</v>
      </c>
      <c r="D29" s="4" t="s">
        <v>60</v>
      </c>
      <c r="E29" s="5" t="s">
        <v>61</v>
      </c>
      <c r="F29" s="6">
        <v>1878.49</v>
      </c>
      <c r="G29" s="16"/>
    </row>
    <row r="30" spans="2:7" x14ac:dyDescent="0.25">
      <c r="B30" s="15" t="s">
        <v>63</v>
      </c>
      <c r="C30" s="25">
        <v>45812</v>
      </c>
      <c r="D30" s="4" t="s">
        <v>60</v>
      </c>
      <c r="E30" s="5" t="s">
        <v>61</v>
      </c>
      <c r="F30" s="6">
        <v>5120.4399999999996</v>
      </c>
      <c r="G30" s="16"/>
    </row>
    <row r="31" spans="2:7" x14ac:dyDescent="0.25">
      <c r="B31" s="15" t="s">
        <v>64</v>
      </c>
      <c r="C31" s="25">
        <v>45793</v>
      </c>
      <c r="D31" s="4" t="s">
        <v>60</v>
      </c>
      <c r="E31" s="5" t="s">
        <v>61</v>
      </c>
      <c r="F31" s="6">
        <v>2445.1</v>
      </c>
      <c r="G31" s="16"/>
    </row>
    <row r="32" spans="2:7" s="19" customFormat="1" thickBot="1" x14ac:dyDescent="0.25">
      <c r="B32" s="20"/>
      <c r="C32" s="21"/>
      <c r="D32" s="21"/>
      <c r="E32" s="22" t="s">
        <v>16</v>
      </c>
      <c r="F32" s="23">
        <f>SUM(F10:F31)</f>
        <v>33179627.620000005</v>
      </c>
      <c r="G32" s="24"/>
    </row>
    <row r="33" spans="2:7" ht="13.8" thickTop="1" x14ac:dyDescent="0.25">
      <c r="B33" s="11"/>
      <c r="G33" s="12"/>
    </row>
    <row r="34" spans="2:7" x14ac:dyDescent="0.25">
      <c r="B34" s="11"/>
      <c r="G34" s="12"/>
    </row>
    <row r="35" spans="2:7" x14ac:dyDescent="0.25">
      <c r="B35" s="32" t="s">
        <v>9</v>
      </c>
      <c r="C35" s="33"/>
      <c r="F35" s="33" t="s">
        <v>11</v>
      </c>
      <c r="G35" s="34"/>
    </row>
    <row r="36" spans="2:7" x14ac:dyDescent="0.25">
      <c r="B36" s="32" t="s">
        <v>25</v>
      </c>
      <c r="C36" s="33"/>
      <c r="F36" s="33" t="s">
        <v>12</v>
      </c>
      <c r="G36" s="34"/>
    </row>
    <row r="37" spans="2:7" x14ac:dyDescent="0.25">
      <c r="B37" s="32" t="s">
        <v>10</v>
      </c>
      <c r="C37" s="33"/>
      <c r="F37" s="33" t="s">
        <v>10</v>
      </c>
      <c r="G37" s="34"/>
    </row>
    <row r="38" spans="2:7" ht="14.4" customHeight="1" x14ac:dyDescent="0.25">
      <c r="B38" s="11"/>
      <c r="D38" s="33" t="s">
        <v>13</v>
      </c>
      <c r="E38" s="33"/>
      <c r="G38" s="12"/>
    </row>
    <row r="39" spans="2:7" ht="14.4" customHeight="1" x14ac:dyDescent="0.25">
      <c r="B39" s="11"/>
      <c r="D39" s="33" t="s">
        <v>14</v>
      </c>
      <c r="E39" s="33"/>
      <c r="G39" s="12"/>
    </row>
    <row r="40" spans="2:7" ht="14.4" customHeight="1" thickBot="1" x14ac:dyDescent="0.3">
      <c r="B40" s="17"/>
      <c r="C40" s="7"/>
      <c r="D40" s="35" t="s">
        <v>15</v>
      </c>
      <c r="E40" s="35"/>
      <c r="F40" s="7"/>
      <c r="G40" s="18"/>
    </row>
    <row r="41" spans="2:7" ht="13.8" hidden="1" thickTop="1" x14ac:dyDescent="0.25">
      <c r="B41" s="1" t="s">
        <v>65</v>
      </c>
      <c r="F41" s="26">
        <f>522000*18</f>
        <v>9396000</v>
      </c>
    </row>
    <row r="42" spans="2:7" hidden="1" x14ac:dyDescent="0.25">
      <c r="F42" s="26">
        <f>29500*18</f>
        <v>531000</v>
      </c>
    </row>
    <row r="43" spans="2:7" hidden="1" x14ac:dyDescent="0.25">
      <c r="E43" s="27" t="s">
        <v>66</v>
      </c>
      <c r="F43" s="28">
        <f>SUM(F41:F42)</f>
        <v>9927000</v>
      </c>
    </row>
    <row r="44" spans="2:7" hidden="1" x14ac:dyDescent="0.25"/>
    <row r="45" spans="2:7" hidden="1" x14ac:dyDescent="0.25"/>
    <row r="46" spans="2:7" hidden="1" x14ac:dyDescent="0.25"/>
    <row r="47" spans="2:7" hidden="1" x14ac:dyDescent="0.25"/>
    <row r="48" spans="2:7" hidden="1" x14ac:dyDescent="0.25"/>
    <row r="49" hidden="1" x14ac:dyDescent="0.25"/>
    <row r="50" ht="13.8" thickTop="1" x14ac:dyDescent="0.25"/>
  </sheetData>
  <mergeCells count="12">
    <mergeCell ref="D38:E38"/>
    <mergeCell ref="D39:E39"/>
    <mergeCell ref="D40:E40"/>
    <mergeCell ref="B8:G8"/>
    <mergeCell ref="B7:G7"/>
    <mergeCell ref="B5:G5"/>
    <mergeCell ref="B35:C35"/>
    <mergeCell ref="B36:C36"/>
    <mergeCell ref="B37:C37"/>
    <mergeCell ref="F35:G35"/>
    <mergeCell ref="F36:G36"/>
    <mergeCell ref="F37:G37"/>
  </mergeCells>
  <phoneticPr fontId="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cp:lastPrinted>2025-07-01T18:51:57Z</cp:lastPrinted>
  <dcterms:created xsi:type="dcterms:W3CDTF">2025-04-10T14:07:36Z</dcterms:created>
  <dcterms:modified xsi:type="dcterms:W3CDTF">2025-07-01T19:14:25Z</dcterms:modified>
</cp:coreProperties>
</file>