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"/>
    </mc:Choice>
  </mc:AlternateContent>
  <xr:revisionPtr revIDLastSave="0" documentId="13_ncr:1_{EC783088-D88C-4722-9207-C18A51A718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E30" i="2"/>
  <c r="D30" i="2"/>
  <c r="G30" i="2"/>
  <c r="F20" i="2"/>
  <c r="G21" i="2"/>
  <c r="G15" i="2"/>
  <c r="G16" i="2"/>
  <c r="G19" i="2"/>
  <c r="F74" i="2"/>
  <c r="F71" i="2"/>
  <c r="F66" i="2"/>
  <c r="F56" i="2"/>
  <c r="F40" i="2"/>
  <c r="F78" i="2" l="1"/>
  <c r="F90" i="2" s="1"/>
  <c r="F14" i="2"/>
  <c r="E74" i="2" l="1"/>
  <c r="E71" i="2"/>
  <c r="E66" i="2"/>
  <c r="E56" i="2"/>
  <c r="E40" i="2"/>
  <c r="E14" i="2"/>
  <c r="D14" i="2"/>
  <c r="G85" i="2"/>
  <c r="G84" i="2"/>
  <c r="G83" i="2"/>
  <c r="G82" i="2"/>
  <c r="G81" i="2"/>
  <c r="G77" i="2"/>
  <c r="G76" i="2"/>
  <c r="G75" i="2"/>
  <c r="D74" i="2"/>
  <c r="G73" i="2"/>
  <c r="G72" i="2"/>
  <c r="D71" i="2"/>
  <c r="G70" i="2"/>
  <c r="G69" i="2"/>
  <c r="G68" i="2"/>
  <c r="G67" i="2"/>
  <c r="D66" i="2"/>
  <c r="G65" i="2"/>
  <c r="G64" i="2"/>
  <c r="G63" i="2"/>
  <c r="G62" i="2"/>
  <c r="G61" i="2"/>
  <c r="G60" i="2"/>
  <c r="G59" i="2"/>
  <c r="G58" i="2"/>
  <c r="G57" i="2"/>
  <c r="D56" i="2"/>
  <c r="G55" i="2"/>
  <c r="G54" i="2"/>
  <c r="G53" i="2"/>
  <c r="G52" i="2"/>
  <c r="G51" i="2"/>
  <c r="G50" i="2"/>
  <c r="G49" i="2"/>
  <c r="G47" i="2"/>
  <c r="G46" i="2"/>
  <c r="G45" i="2"/>
  <c r="G44" i="2"/>
  <c r="G43" i="2"/>
  <c r="G42" i="2"/>
  <c r="G41" i="2"/>
  <c r="D40" i="2"/>
  <c r="G29" i="2"/>
  <c r="G22" i="2"/>
  <c r="G18" i="2"/>
  <c r="G17" i="2"/>
  <c r="G71" i="2" l="1"/>
  <c r="E78" i="2"/>
  <c r="E90" i="2" s="1"/>
  <c r="G14" i="2"/>
  <c r="G66" i="2"/>
  <c r="G40" i="2"/>
  <c r="G74" i="2"/>
  <c r="G56" i="2"/>
  <c r="G78" i="2" s="1"/>
  <c r="G90" i="2" s="1"/>
  <c r="C66" i="2" l="1"/>
  <c r="C78" i="2"/>
  <c r="C90" i="2" s="1"/>
  <c r="B20" i="2" l="1"/>
  <c r="B30" i="2" l="1"/>
  <c r="B66" i="2" l="1"/>
  <c r="B56" i="2"/>
  <c r="B14" i="2"/>
  <c r="B13" i="2" l="1"/>
  <c r="B78" i="2" l="1"/>
  <c r="B90" i="2" l="1"/>
  <c r="G20" i="2"/>
  <c r="D78" i="2"/>
  <c r="D90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<sst xmlns="http://schemas.openxmlformats.org/spreadsheetml/2006/main" count="100" uniqueCount="100">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</sst>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1" fillId="0" borderId="12" xfId="0" applyNumberFormat="1" applyFon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3" xfId="1" applyNumberFormat="1" applyFont="1" applyFill="1" applyBorder="1"/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04"/>
  <sheetViews>
    <sheetView showGridLines="0" tabSelected="1" view="pageBreakPreview" zoomScale="60" zoomScaleNormal="100" workbookViewId="0">
      <selection activeCell="F97" sqref="F97"/>
    </sheetView>
  </sheetViews>
  <sheetFormatPr baseColWidth="10" defaultColWidth="9.109375" defaultRowHeight="14.4" x14ac:dyDescent="0.3"/>
  <cols>
    <col min="1" max="1" width="87.33203125" customWidth="1"/>
    <col min="2" max="2" width="21.77734375" bestFit="1" customWidth="1"/>
    <col min="3" max="3" width="14" customWidth="1"/>
    <col min="4" max="4" width="17" bestFit="1" customWidth="1"/>
    <col min="5" max="5" width="17.88671875" bestFit="1" customWidth="1"/>
    <col min="6" max="6" width="17" bestFit="1" customWidth="1"/>
    <col min="7" max="7" width="18.109375" customWidth="1"/>
  </cols>
  <sheetData>
    <row r="2" spans="1:7" ht="63" customHeight="1" x14ac:dyDescent="0.3">
      <c r="A2" t="e" vm="1">
        <v>#VALUE!</v>
      </c>
    </row>
    <row r="3" spans="1:7" ht="3.6" customHeight="1" x14ac:dyDescent="0.3"/>
    <row r="4" spans="1:7" ht="15" hidden="1" customHeight="1" thickBot="1" x14ac:dyDescent="0.3"/>
    <row r="5" spans="1:7" ht="15" hidden="1" customHeight="1" thickBot="1" x14ac:dyDescent="0.3"/>
    <row r="6" spans="1:7" ht="14.4" hidden="1" customHeight="1" x14ac:dyDescent="0.3"/>
    <row r="7" spans="1:7" ht="18" x14ac:dyDescent="0.3">
      <c r="A7" s="57" t="s">
        <v>81</v>
      </c>
      <c r="B7" s="57"/>
      <c r="D7" s="8"/>
    </row>
    <row r="8" spans="1:7" ht="18" x14ac:dyDescent="0.3">
      <c r="A8" s="57" t="s">
        <v>90</v>
      </c>
      <c r="B8" s="57"/>
      <c r="D8" s="8"/>
    </row>
    <row r="9" spans="1:7" ht="18" x14ac:dyDescent="0.35">
      <c r="A9" s="57" t="s">
        <v>89</v>
      </c>
      <c r="B9" s="57"/>
      <c r="D9" s="4"/>
    </row>
    <row r="10" spans="1:7" ht="16.2" thickBot="1" x14ac:dyDescent="0.35">
      <c r="A10" s="59" t="s">
        <v>80</v>
      </c>
      <c r="B10" s="59"/>
      <c r="C10" s="18"/>
      <c r="D10" s="8"/>
    </row>
    <row r="11" spans="1:7" ht="15" thickBot="1" x14ac:dyDescent="0.35">
      <c r="A11" s="58" t="s">
        <v>36</v>
      </c>
      <c r="B11" s="58"/>
      <c r="D11" s="54" t="s">
        <v>92</v>
      </c>
      <c r="E11" s="55"/>
      <c r="F11" s="55"/>
      <c r="G11" s="56"/>
    </row>
    <row r="12" spans="1:7" ht="31.2" x14ac:dyDescent="0.3">
      <c r="A12" s="7" t="s">
        <v>0</v>
      </c>
      <c r="B12" s="9" t="s">
        <v>37</v>
      </c>
      <c r="C12" s="21" t="s">
        <v>91</v>
      </c>
      <c r="D12" s="21" t="s">
        <v>93</v>
      </c>
      <c r="E12" s="21" t="s">
        <v>95</v>
      </c>
      <c r="F12" s="21" t="s">
        <v>96</v>
      </c>
      <c r="G12" s="21" t="s">
        <v>94</v>
      </c>
    </row>
    <row r="13" spans="1:7" ht="15" thickBot="1" x14ac:dyDescent="0.35">
      <c r="A13" s="1" t="s">
        <v>1</v>
      </c>
      <c r="B13" s="10">
        <f>+B14+B20+B30+B40+B56+B66</f>
        <v>178349806</v>
      </c>
      <c r="C13" s="10"/>
      <c r="D13" s="10"/>
      <c r="E13" s="10"/>
      <c r="F13" s="10"/>
      <c r="G13" s="10"/>
    </row>
    <row r="14" spans="1:7" ht="15" thickBot="1" x14ac:dyDescent="0.35">
      <c r="A14" s="2" t="s">
        <v>2</v>
      </c>
      <c r="B14" s="46">
        <f>+B15+B16+B17+B18+B19</f>
        <v>74540406</v>
      </c>
      <c r="C14" s="46"/>
      <c r="D14" s="47">
        <f>D15+D16+D17</f>
        <v>3895703</v>
      </c>
      <c r="E14" s="47">
        <f>E15+E16+E17</f>
        <v>14784793</v>
      </c>
      <c r="F14" s="47">
        <f>+F15+F21+F31+F40+F56+F66</f>
        <v>9855446.9499999993</v>
      </c>
      <c r="G14" s="47">
        <f t="shared" ref="G14" si="0">G15+G16+G17</f>
        <v>28266179.369999997</v>
      </c>
    </row>
    <row r="15" spans="1:7" ht="15" thickBot="1" x14ac:dyDescent="0.35">
      <c r="A15" s="3" t="s">
        <v>3</v>
      </c>
      <c r="B15" s="12">
        <v>54710539</v>
      </c>
      <c r="C15" s="12"/>
      <c r="D15" s="40">
        <v>3650703</v>
      </c>
      <c r="E15" s="40">
        <v>14539793</v>
      </c>
      <c r="F15" s="40">
        <v>9325683.3699999992</v>
      </c>
      <c r="G15" s="23">
        <f>SUM(D15:F15)</f>
        <v>27516179.369999997</v>
      </c>
    </row>
    <row r="16" spans="1:7" x14ac:dyDescent="0.3">
      <c r="A16" s="3" t="s">
        <v>4</v>
      </c>
      <c r="B16" s="12">
        <v>12316582</v>
      </c>
      <c r="C16" s="12"/>
      <c r="D16" s="22">
        <v>245000</v>
      </c>
      <c r="E16" s="22">
        <v>245000</v>
      </c>
      <c r="F16" s="22">
        <v>260000</v>
      </c>
      <c r="G16" s="23">
        <f>SUM(D16:F16)</f>
        <v>750000</v>
      </c>
    </row>
    <row r="17" spans="1:7" x14ac:dyDescent="0.3">
      <c r="A17" s="3" t="s">
        <v>38</v>
      </c>
      <c r="B17" s="12">
        <v>0</v>
      </c>
      <c r="C17" s="12"/>
      <c r="D17" s="24">
        <v>0</v>
      </c>
      <c r="E17" s="24">
        <v>0</v>
      </c>
      <c r="F17" s="24">
        <v>0</v>
      </c>
      <c r="G17" s="23">
        <f>SUM(D17:D17)</f>
        <v>0</v>
      </c>
    </row>
    <row r="18" spans="1:7" x14ac:dyDescent="0.3">
      <c r="A18" s="3" t="s">
        <v>5</v>
      </c>
      <c r="B18" s="12"/>
      <c r="C18" s="12"/>
      <c r="D18" s="24">
        <v>0</v>
      </c>
      <c r="E18" s="24">
        <v>0</v>
      </c>
      <c r="F18" s="24"/>
      <c r="G18" s="23">
        <f>SUM(D18:D18)</f>
        <v>0</v>
      </c>
    </row>
    <row r="19" spans="1:7" ht="15" thickBot="1" x14ac:dyDescent="0.35">
      <c r="A19" s="3" t="s">
        <v>6</v>
      </c>
      <c r="B19" s="12">
        <v>7513285</v>
      </c>
      <c r="C19" s="12"/>
      <c r="D19" s="25">
        <v>517037.77</v>
      </c>
      <c r="E19" s="24">
        <v>2196361.54</v>
      </c>
      <c r="F19" s="24">
        <v>1321643.8799999999</v>
      </c>
      <c r="G19" s="23">
        <f>SUM(D19:F19)</f>
        <v>4035043.19</v>
      </c>
    </row>
    <row r="20" spans="1:7" ht="15" thickBot="1" x14ac:dyDescent="0.35">
      <c r="A20" s="2" t="s">
        <v>7</v>
      </c>
      <c r="B20" s="43">
        <f>SUM(B21:B29)</f>
        <v>69697480</v>
      </c>
      <c r="C20" s="43"/>
      <c r="D20" s="45">
        <v>569517.17000000004</v>
      </c>
      <c r="E20" s="45">
        <v>569517.17000000004</v>
      </c>
      <c r="F20" s="45">
        <f>F21+F23+F26+F27+F28</f>
        <v>12451141.649999999</v>
      </c>
      <c r="G20" s="44">
        <f>SUM(D20:D20)</f>
        <v>569517.17000000004</v>
      </c>
    </row>
    <row r="21" spans="1:7" ht="15" thickBot="1" x14ac:dyDescent="0.35">
      <c r="A21" s="3" t="s">
        <v>8</v>
      </c>
      <c r="B21" s="14">
        <v>8151480</v>
      </c>
      <c r="C21" s="14"/>
      <c r="D21" s="41">
        <v>569517.17000000004</v>
      </c>
      <c r="E21" s="41">
        <v>512664.88</v>
      </c>
      <c r="F21" s="48">
        <v>527508.57999999996</v>
      </c>
      <c r="G21" s="41">
        <f>D21+E21+F21</f>
        <v>1609690.63</v>
      </c>
    </row>
    <row r="22" spans="1:7" x14ac:dyDescent="0.3">
      <c r="A22" s="3" t="s">
        <v>9</v>
      </c>
      <c r="B22" s="12">
        <v>7000000</v>
      </c>
      <c r="C22" s="12"/>
      <c r="D22" s="26"/>
      <c r="E22" s="26"/>
      <c r="F22" s="49"/>
      <c r="G22" s="23">
        <f>SUM(D22:D22)</f>
        <v>0</v>
      </c>
    </row>
    <row r="23" spans="1:7" ht="18" customHeight="1" x14ac:dyDescent="0.3">
      <c r="A23" s="3" t="s">
        <v>10</v>
      </c>
      <c r="B23" s="12">
        <v>1564000</v>
      </c>
      <c r="C23" s="12"/>
      <c r="D23" s="24"/>
      <c r="E23" s="24"/>
      <c r="F23" s="26">
        <v>22400</v>
      </c>
      <c r="G23" s="26">
        <v>22400</v>
      </c>
    </row>
    <row r="24" spans="1:7" x14ac:dyDescent="0.3">
      <c r="A24" s="3" t="s">
        <v>11</v>
      </c>
      <c r="B24" s="12">
        <v>500000</v>
      </c>
      <c r="C24" s="12"/>
      <c r="D24" s="24"/>
      <c r="E24" s="24"/>
      <c r="F24" s="24"/>
      <c r="G24" s="24"/>
    </row>
    <row r="25" spans="1:7" x14ac:dyDescent="0.3">
      <c r="A25" s="3" t="s">
        <v>12</v>
      </c>
      <c r="B25" s="12">
        <v>11200000</v>
      </c>
      <c r="C25" s="12"/>
      <c r="D25" s="24"/>
      <c r="E25" s="24"/>
      <c r="F25" s="49"/>
      <c r="G25" s="49"/>
    </row>
    <row r="26" spans="1:7" x14ac:dyDescent="0.3">
      <c r="A26" s="3" t="s">
        <v>13</v>
      </c>
      <c r="B26" s="12">
        <v>3300000</v>
      </c>
      <c r="C26" s="12"/>
      <c r="D26" s="24"/>
      <c r="E26" s="24"/>
      <c r="F26" s="24">
        <v>83464</v>
      </c>
      <c r="G26" s="24">
        <v>83464</v>
      </c>
    </row>
    <row r="27" spans="1:7" x14ac:dyDescent="0.3">
      <c r="A27" s="3" t="s">
        <v>14</v>
      </c>
      <c r="B27" s="12">
        <v>13000000</v>
      </c>
      <c r="C27" s="12"/>
      <c r="D27" s="24"/>
      <c r="E27" s="24"/>
      <c r="F27" s="24">
        <v>258971.2</v>
      </c>
      <c r="G27" s="24">
        <v>258971.2</v>
      </c>
    </row>
    <row r="28" spans="1:7" x14ac:dyDescent="0.3">
      <c r="A28" s="3" t="s">
        <v>15</v>
      </c>
      <c r="B28" s="12">
        <v>21000000</v>
      </c>
      <c r="C28" s="12"/>
      <c r="D28" s="27"/>
      <c r="E28" s="27"/>
      <c r="F28" s="24">
        <v>11558797.869999999</v>
      </c>
      <c r="G28" s="24">
        <v>11558797.869999999</v>
      </c>
    </row>
    <row r="29" spans="1:7" ht="15" thickBot="1" x14ac:dyDescent="0.35">
      <c r="A29" s="3" t="s">
        <v>39</v>
      </c>
      <c r="B29" s="12">
        <v>3982000</v>
      </c>
      <c r="C29" s="12"/>
      <c r="D29" s="24"/>
      <c r="E29" s="24"/>
      <c r="F29" s="24"/>
      <c r="G29" s="23">
        <f>SUM(D29:D29)</f>
        <v>0</v>
      </c>
    </row>
    <row r="30" spans="1:7" ht="15" thickBot="1" x14ac:dyDescent="0.35">
      <c r="A30" s="2" t="s">
        <v>16</v>
      </c>
      <c r="B30" s="43">
        <f>SUM(B31:B39)</f>
        <v>30311920</v>
      </c>
      <c r="C30" s="43"/>
      <c r="D30" s="50">
        <f t="shared" ref="D30" si="1">SUM(D31:D38)</f>
        <v>517000</v>
      </c>
      <c r="E30" s="50">
        <f t="shared" ref="E30" si="2">SUM(E31:E38)</f>
        <v>517000</v>
      </c>
      <c r="F30" s="50">
        <f>F39+F37+F36+F34+G31</f>
        <v>685575.84</v>
      </c>
      <c r="G30" s="44">
        <f>G39+G37+G36+G34+G31</f>
        <v>685575.84</v>
      </c>
    </row>
    <row r="31" spans="1:7" ht="15" thickBot="1" x14ac:dyDescent="0.35">
      <c r="A31" s="3" t="s">
        <v>17</v>
      </c>
      <c r="B31" s="12">
        <v>700000</v>
      </c>
      <c r="C31" s="12"/>
      <c r="D31" s="42">
        <v>0</v>
      </c>
      <c r="E31" s="42">
        <v>0</v>
      </c>
      <c r="F31" s="51">
        <v>2255</v>
      </c>
      <c r="G31" s="51">
        <v>2255</v>
      </c>
    </row>
    <row r="32" spans="1:7" x14ac:dyDescent="0.3">
      <c r="A32" s="3" t="s">
        <v>18</v>
      </c>
      <c r="B32" s="12">
        <v>500000</v>
      </c>
      <c r="C32" s="12"/>
      <c r="D32" s="26">
        <v>0</v>
      </c>
      <c r="E32" s="26">
        <v>0</v>
      </c>
      <c r="F32" s="26"/>
      <c r="G32" s="26"/>
    </row>
    <row r="33" spans="1:7" x14ac:dyDescent="0.3">
      <c r="A33" s="3" t="s">
        <v>19</v>
      </c>
      <c r="B33" s="12">
        <v>1300000</v>
      </c>
      <c r="C33" s="12"/>
      <c r="D33" s="24">
        <v>0</v>
      </c>
      <c r="E33" s="24">
        <v>0</v>
      </c>
      <c r="F33" s="24"/>
      <c r="G33" s="24"/>
    </row>
    <row r="34" spans="1:7" x14ac:dyDescent="0.3">
      <c r="A34" s="3" t="s">
        <v>20</v>
      </c>
      <c r="B34" s="12">
        <v>400000</v>
      </c>
      <c r="C34" s="12"/>
      <c r="D34" s="24">
        <v>0</v>
      </c>
      <c r="E34" s="24">
        <v>0</v>
      </c>
      <c r="F34" s="24">
        <v>109456.64</v>
      </c>
      <c r="G34" s="24">
        <v>109456.64</v>
      </c>
    </row>
    <row r="35" spans="1:7" x14ac:dyDescent="0.3">
      <c r="A35" s="3" t="s">
        <v>21</v>
      </c>
      <c r="B35" s="12">
        <v>1299999</v>
      </c>
      <c r="C35" s="12"/>
      <c r="D35" s="24">
        <v>0</v>
      </c>
      <c r="E35" s="24">
        <v>0</v>
      </c>
      <c r="F35" s="24"/>
      <c r="G35" s="24"/>
    </row>
    <row r="36" spans="1:7" x14ac:dyDescent="0.3">
      <c r="A36" s="3" t="s">
        <v>22</v>
      </c>
      <c r="B36" s="12">
        <v>400000</v>
      </c>
      <c r="C36" s="12"/>
      <c r="D36" s="24">
        <v>0</v>
      </c>
      <c r="E36" s="24">
        <v>0</v>
      </c>
      <c r="F36" s="24">
        <v>24544</v>
      </c>
      <c r="G36" s="24">
        <v>24544</v>
      </c>
    </row>
    <row r="37" spans="1:7" x14ac:dyDescent="0.3">
      <c r="A37" s="3" t="s">
        <v>23</v>
      </c>
      <c r="B37" s="12">
        <v>7900000</v>
      </c>
      <c r="C37" s="12"/>
      <c r="D37" s="24">
        <v>517000</v>
      </c>
      <c r="E37" s="24">
        <v>517000</v>
      </c>
      <c r="F37" s="24">
        <v>517000</v>
      </c>
      <c r="G37" s="24">
        <v>517000</v>
      </c>
    </row>
    <row r="38" spans="1:7" x14ac:dyDescent="0.3">
      <c r="A38" s="3" t="s">
        <v>40</v>
      </c>
      <c r="B38" s="12">
        <v>0</v>
      </c>
      <c r="C38" s="12"/>
      <c r="D38" s="24">
        <v>0</v>
      </c>
      <c r="E38" s="24">
        <v>0</v>
      </c>
      <c r="F38" s="24"/>
      <c r="G38" s="24"/>
    </row>
    <row r="39" spans="1:7" ht="15" thickBot="1" x14ac:dyDescent="0.35">
      <c r="A39" s="3" t="s">
        <v>24</v>
      </c>
      <c r="B39" s="12">
        <v>17811921</v>
      </c>
      <c r="C39" s="12"/>
      <c r="D39" s="24">
        <v>0</v>
      </c>
      <c r="E39" s="24">
        <v>0</v>
      </c>
      <c r="F39" s="24">
        <v>32320.2</v>
      </c>
      <c r="G39" s="24">
        <v>32320.2</v>
      </c>
    </row>
    <row r="40" spans="1:7" ht="15" thickBot="1" x14ac:dyDescent="0.35">
      <c r="A40" s="2" t="s">
        <v>25</v>
      </c>
      <c r="B40" s="43">
        <v>0</v>
      </c>
      <c r="C40" s="43">
        <v>0</v>
      </c>
      <c r="D40" s="43">
        <f t="shared" ref="D40:G40" si="3">SUM(D41:D47)</f>
        <v>0</v>
      </c>
      <c r="E40" s="43">
        <f t="shared" ref="E40" si="4">SUM(E41:E47)</f>
        <v>0</v>
      </c>
      <c r="F40" s="43">
        <f t="shared" ref="F40" si="5">SUM(F41:F47)</f>
        <v>0</v>
      </c>
      <c r="G40" s="43">
        <f t="shared" si="3"/>
        <v>0</v>
      </c>
    </row>
    <row r="41" spans="1:7" x14ac:dyDescent="0.3">
      <c r="A41" s="3" t="s">
        <v>26</v>
      </c>
      <c r="B41" s="12">
        <v>0</v>
      </c>
      <c r="C41" s="12">
        <v>0</v>
      </c>
      <c r="D41" s="26">
        <v>0</v>
      </c>
      <c r="E41" s="26">
        <v>0</v>
      </c>
      <c r="F41" s="26"/>
      <c r="G41" s="23">
        <f t="shared" ref="G41:G47" si="6">SUM(D41:D41)</f>
        <v>0</v>
      </c>
    </row>
    <row r="42" spans="1:7" x14ac:dyDescent="0.3">
      <c r="A42" s="3" t="s">
        <v>41</v>
      </c>
      <c r="B42" s="12"/>
      <c r="C42" s="12"/>
      <c r="D42" s="24">
        <v>0</v>
      </c>
      <c r="E42" s="24">
        <v>0</v>
      </c>
      <c r="F42" s="24"/>
      <c r="G42" s="23">
        <f t="shared" si="6"/>
        <v>0</v>
      </c>
    </row>
    <row r="43" spans="1:7" x14ac:dyDescent="0.3">
      <c r="A43" s="3" t="s">
        <v>42</v>
      </c>
      <c r="B43" s="12"/>
      <c r="C43" s="12"/>
      <c r="D43" s="24">
        <v>0</v>
      </c>
      <c r="E43" s="24">
        <v>0</v>
      </c>
      <c r="F43" s="24"/>
      <c r="G43" s="23">
        <f t="shared" si="6"/>
        <v>0</v>
      </c>
    </row>
    <row r="44" spans="1:7" x14ac:dyDescent="0.3">
      <c r="A44" s="3" t="s">
        <v>43</v>
      </c>
      <c r="B44" s="12"/>
      <c r="C44" s="12"/>
      <c r="D44" s="24">
        <v>0</v>
      </c>
      <c r="E44" s="24">
        <v>0</v>
      </c>
      <c r="F44" s="24"/>
      <c r="G44" s="23">
        <f t="shared" si="6"/>
        <v>0</v>
      </c>
    </row>
    <row r="45" spans="1:7" x14ac:dyDescent="0.3">
      <c r="A45" s="3" t="s">
        <v>44</v>
      </c>
      <c r="B45" s="12"/>
      <c r="C45" s="12"/>
      <c r="D45" s="24">
        <v>0</v>
      </c>
      <c r="E45" s="24">
        <v>0</v>
      </c>
      <c r="F45" s="24"/>
      <c r="G45" s="23">
        <f t="shared" si="6"/>
        <v>0</v>
      </c>
    </row>
    <row r="46" spans="1:7" x14ac:dyDescent="0.3">
      <c r="A46" s="3" t="s">
        <v>27</v>
      </c>
      <c r="B46" s="12"/>
      <c r="C46" s="12"/>
      <c r="D46" s="24">
        <v>0</v>
      </c>
      <c r="E46" s="24">
        <v>0</v>
      </c>
      <c r="F46" s="24"/>
      <c r="G46" s="23">
        <f t="shared" si="6"/>
        <v>0</v>
      </c>
    </row>
    <row r="47" spans="1:7" ht="15" thickBot="1" x14ac:dyDescent="0.35">
      <c r="A47" s="3" t="s">
        <v>45</v>
      </c>
      <c r="B47" s="12"/>
      <c r="C47" s="12"/>
      <c r="D47" s="29">
        <v>0</v>
      </c>
      <c r="E47" s="29">
        <v>0</v>
      </c>
      <c r="F47" s="29"/>
      <c r="G47" s="23">
        <f t="shared" si="6"/>
        <v>0</v>
      </c>
    </row>
    <row r="48" spans="1:7" ht="15" thickBot="1" x14ac:dyDescent="0.35">
      <c r="A48" s="2" t="s">
        <v>46</v>
      </c>
      <c r="B48" s="52"/>
      <c r="C48" s="52"/>
      <c r="D48" s="52"/>
      <c r="E48" s="52"/>
      <c r="F48" s="52"/>
      <c r="G48" s="52"/>
    </row>
    <row r="49" spans="1:7" x14ac:dyDescent="0.3">
      <c r="A49" s="3" t="s">
        <v>47</v>
      </c>
      <c r="B49" s="12"/>
      <c r="C49" s="12"/>
      <c r="D49" s="26">
        <v>0</v>
      </c>
      <c r="E49" s="26">
        <v>0</v>
      </c>
      <c r="F49" s="26"/>
      <c r="G49" s="23">
        <f t="shared" ref="G49:G55" si="7">SUM(D49:D49)</f>
        <v>0</v>
      </c>
    </row>
    <row r="50" spans="1:7" x14ac:dyDescent="0.3">
      <c r="A50" s="3" t="s">
        <v>48</v>
      </c>
      <c r="B50" s="12"/>
      <c r="C50" s="12"/>
      <c r="D50" s="24">
        <v>0</v>
      </c>
      <c r="E50" s="24">
        <v>0</v>
      </c>
      <c r="F50" s="24"/>
      <c r="G50" s="23">
        <f t="shared" si="7"/>
        <v>0</v>
      </c>
    </row>
    <row r="51" spans="1:7" x14ac:dyDescent="0.3">
      <c r="A51" s="3" t="s">
        <v>49</v>
      </c>
      <c r="B51" s="12"/>
      <c r="C51" s="12"/>
      <c r="D51" s="24">
        <v>0</v>
      </c>
      <c r="E51" s="24">
        <v>0</v>
      </c>
      <c r="F51" s="24"/>
      <c r="G51" s="23">
        <f t="shared" si="7"/>
        <v>0</v>
      </c>
    </row>
    <row r="52" spans="1:7" x14ac:dyDescent="0.3">
      <c r="A52" s="3" t="s">
        <v>50</v>
      </c>
      <c r="B52" s="12"/>
      <c r="C52" s="12"/>
      <c r="D52" s="24">
        <v>0</v>
      </c>
      <c r="E52" s="24">
        <v>0</v>
      </c>
      <c r="F52" s="24"/>
      <c r="G52" s="23">
        <f t="shared" si="7"/>
        <v>0</v>
      </c>
    </row>
    <row r="53" spans="1:7" x14ac:dyDescent="0.3">
      <c r="A53" s="3" t="s">
        <v>51</v>
      </c>
      <c r="B53" s="12"/>
      <c r="C53" s="12"/>
      <c r="D53" s="24">
        <v>0</v>
      </c>
      <c r="E53" s="24">
        <v>0</v>
      </c>
      <c r="F53" s="24"/>
      <c r="G53" s="23">
        <f t="shared" si="7"/>
        <v>0</v>
      </c>
    </row>
    <row r="54" spans="1:7" x14ac:dyDescent="0.3">
      <c r="A54" s="3" t="s">
        <v>52</v>
      </c>
      <c r="B54" s="12"/>
      <c r="C54" s="12"/>
      <c r="D54" s="24">
        <v>0</v>
      </c>
      <c r="E54" s="24">
        <v>0</v>
      </c>
      <c r="F54" s="24"/>
      <c r="G54" s="23">
        <f t="shared" si="7"/>
        <v>0</v>
      </c>
    </row>
    <row r="55" spans="1:7" ht="15" thickBot="1" x14ac:dyDescent="0.35">
      <c r="A55" s="3" t="s">
        <v>53</v>
      </c>
      <c r="B55" s="12"/>
      <c r="C55" s="12"/>
      <c r="D55" s="29">
        <v>0</v>
      </c>
      <c r="E55" s="29">
        <v>0</v>
      </c>
      <c r="F55" s="29"/>
      <c r="G55" s="23">
        <f t="shared" si="7"/>
        <v>0</v>
      </c>
    </row>
    <row r="56" spans="1:7" ht="15" thickBot="1" x14ac:dyDescent="0.35">
      <c r="A56" s="2" t="s">
        <v>28</v>
      </c>
      <c r="B56" s="43">
        <f>SUM(B57:B65)</f>
        <v>3800000</v>
      </c>
      <c r="C56" s="43"/>
      <c r="D56" s="43">
        <f t="shared" ref="D56:G56" si="8">SUM(D57:D65)</f>
        <v>0</v>
      </c>
      <c r="E56" s="43">
        <f t="shared" ref="E56" si="9">SUM(E57:E65)</f>
        <v>0</v>
      </c>
      <c r="F56" s="43">
        <f t="shared" ref="F56" si="10">SUM(F57:F65)</f>
        <v>0</v>
      </c>
      <c r="G56" s="43">
        <f t="shared" si="8"/>
        <v>0</v>
      </c>
    </row>
    <row r="57" spans="1:7" x14ac:dyDescent="0.3">
      <c r="A57" s="3" t="s">
        <v>29</v>
      </c>
      <c r="B57" s="20">
        <v>3200000</v>
      </c>
      <c r="C57" s="20"/>
      <c r="D57" s="29">
        <v>0</v>
      </c>
      <c r="E57" s="29">
        <v>0</v>
      </c>
      <c r="F57" s="29">
        <v>0</v>
      </c>
      <c r="G57" s="23">
        <f t="shared" ref="G57:G65" si="11">SUM(D57:D57)</f>
        <v>0</v>
      </c>
    </row>
    <row r="58" spans="1:7" x14ac:dyDescent="0.3">
      <c r="A58" s="3" t="s">
        <v>30</v>
      </c>
      <c r="B58" s="20">
        <v>600000</v>
      </c>
      <c r="C58" s="20"/>
      <c r="D58" s="24">
        <v>0</v>
      </c>
      <c r="E58" s="24">
        <v>0</v>
      </c>
      <c r="F58" s="24">
        <v>0</v>
      </c>
      <c r="G58" s="23">
        <f t="shared" si="11"/>
        <v>0</v>
      </c>
    </row>
    <row r="59" spans="1:7" x14ac:dyDescent="0.3">
      <c r="A59" s="3" t="s">
        <v>31</v>
      </c>
      <c r="B59" s="12"/>
      <c r="C59" s="12"/>
      <c r="D59" s="24">
        <v>0</v>
      </c>
      <c r="E59" s="24">
        <v>0</v>
      </c>
      <c r="F59" s="24">
        <v>0</v>
      </c>
      <c r="G59" s="23">
        <f t="shared" si="11"/>
        <v>0</v>
      </c>
    </row>
    <row r="60" spans="1:7" x14ac:dyDescent="0.3">
      <c r="A60" s="3" t="s">
        <v>32</v>
      </c>
      <c r="B60" s="12">
        <v>0</v>
      </c>
      <c r="C60" s="12">
        <v>0</v>
      </c>
      <c r="D60" s="24">
        <v>0</v>
      </c>
      <c r="E60" s="24">
        <v>0</v>
      </c>
      <c r="F60" s="24">
        <v>0</v>
      </c>
      <c r="G60" s="23">
        <f t="shared" si="11"/>
        <v>0</v>
      </c>
    </row>
    <row r="61" spans="1:7" x14ac:dyDescent="0.3">
      <c r="A61" s="3" t="s">
        <v>33</v>
      </c>
      <c r="B61" s="12">
        <v>0</v>
      </c>
      <c r="C61" s="12">
        <v>0</v>
      </c>
      <c r="D61" s="24">
        <v>0</v>
      </c>
      <c r="E61" s="24">
        <v>0</v>
      </c>
      <c r="F61" s="24">
        <v>0</v>
      </c>
      <c r="G61" s="23">
        <f t="shared" si="11"/>
        <v>0</v>
      </c>
    </row>
    <row r="62" spans="1:7" x14ac:dyDescent="0.3">
      <c r="A62" s="3" t="s">
        <v>54</v>
      </c>
      <c r="B62" s="12"/>
      <c r="C62" s="12"/>
      <c r="D62" s="24">
        <v>0</v>
      </c>
      <c r="E62" s="24">
        <v>0</v>
      </c>
      <c r="F62" s="24">
        <v>0</v>
      </c>
      <c r="G62" s="23">
        <f t="shared" si="11"/>
        <v>0</v>
      </c>
    </row>
    <row r="63" spans="1:7" x14ac:dyDescent="0.3">
      <c r="A63" s="3" t="s">
        <v>55</v>
      </c>
      <c r="B63" s="12"/>
      <c r="C63" s="12"/>
      <c r="D63" s="24">
        <v>0</v>
      </c>
      <c r="E63" s="24">
        <v>0</v>
      </c>
      <c r="F63" s="24">
        <v>0</v>
      </c>
      <c r="G63" s="23">
        <f t="shared" si="11"/>
        <v>0</v>
      </c>
    </row>
    <row r="64" spans="1:7" x14ac:dyDescent="0.3">
      <c r="A64" s="3" t="s">
        <v>34</v>
      </c>
      <c r="B64" s="12">
        <v>0</v>
      </c>
      <c r="C64" s="12">
        <v>0</v>
      </c>
      <c r="D64" s="24">
        <v>0</v>
      </c>
      <c r="E64" s="24">
        <v>0</v>
      </c>
      <c r="F64" s="24">
        <v>0</v>
      </c>
      <c r="G64" s="23">
        <f t="shared" si="11"/>
        <v>0</v>
      </c>
    </row>
    <row r="65" spans="1:7" ht="15" thickBot="1" x14ac:dyDescent="0.35">
      <c r="A65" s="3" t="s">
        <v>56</v>
      </c>
      <c r="B65" s="12"/>
      <c r="C65" s="12"/>
      <c r="D65" s="29">
        <v>0</v>
      </c>
      <c r="E65" s="29">
        <v>0</v>
      </c>
      <c r="F65" s="29">
        <v>0</v>
      </c>
      <c r="G65" s="23">
        <f t="shared" si="11"/>
        <v>0</v>
      </c>
    </row>
    <row r="66" spans="1:7" ht="15" thickBot="1" x14ac:dyDescent="0.35">
      <c r="A66" s="2" t="s">
        <v>57</v>
      </c>
      <c r="B66" s="52">
        <f>+B67</f>
        <v>0</v>
      </c>
      <c r="C66" s="52">
        <f>+C67</f>
        <v>0</v>
      </c>
      <c r="D66" s="50">
        <f t="shared" ref="D66:G66" si="12">SUM(D67:D70)</f>
        <v>0</v>
      </c>
      <c r="E66" s="50">
        <f t="shared" ref="E66" si="13">SUM(E67:E70)</f>
        <v>0</v>
      </c>
      <c r="F66" s="50">
        <f t="shared" ref="F66" si="14">SUM(F67:F70)</f>
        <v>0</v>
      </c>
      <c r="G66" s="50">
        <f t="shared" si="12"/>
        <v>0</v>
      </c>
    </row>
    <row r="67" spans="1:7" x14ac:dyDescent="0.3">
      <c r="A67" s="3" t="s">
        <v>58</v>
      </c>
      <c r="B67" s="12">
        <v>0</v>
      </c>
      <c r="C67" s="12">
        <v>0</v>
      </c>
      <c r="D67" s="26">
        <v>0</v>
      </c>
      <c r="E67" s="26">
        <v>0</v>
      </c>
      <c r="F67" s="26">
        <v>0</v>
      </c>
      <c r="G67" s="23">
        <f>SUM(D67:D67)</f>
        <v>0</v>
      </c>
    </row>
    <row r="68" spans="1:7" x14ac:dyDescent="0.3">
      <c r="A68" s="3" t="s">
        <v>59</v>
      </c>
      <c r="B68" s="12"/>
      <c r="C68" s="12"/>
      <c r="D68" s="24">
        <v>0</v>
      </c>
      <c r="E68" s="24">
        <v>0</v>
      </c>
      <c r="F68" s="24">
        <v>0</v>
      </c>
      <c r="G68" s="23">
        <f>SUM(D68:D68)</f>
        <v>0</v>
      </c>
    </row>
    <row r="69" spans="1:7" x14ac:dyDescent="0.3">
      <c r="A69" s="3" t="s">
        <v>60</v>
      </c>
      <c r="B69" s="12"/>
      <c r="C69" s="12"/>
      <c r="D69" s="26">
        <v>0</v>
      </c>
      <c r="E69" s="26">
        <v>0</v>
      </c>
      <c r="F69" s="26">
        <v>0</v>
      </c>
      <c r="G69" s="23">
        <f>SUM(D69:D69)</f>
        <v>0</v>
      </c>
    </row>
    <row r="70" spans="1:7" ht="29.4" thickBot="1" x14ac:dyDescent="0.35">
      <c r="A70" s="3" t="s">
        <v>61</v>
      </c>
      <c r="B70" s="12"/>
      <c r="C70" s="12"/>
      <c r="D70" s="28">
        <v>0</v>
      </c>
      <c r="E70" s="28">
        <v>0</v>
      </c>
      <c r="F70" s="28">
        <v>0</v>
      </c>
      <c r="G70" s="23">
        <f>SUM(D70:D70)</f>
        <v>0</v>
      </c>
    </row>
    <row r="71" spans="1:7" ht="15" thickBot="1" x14ac:dyDescent="0.35">
      <c r="A71" s="2" t="s">
        <v>62</v>
      </c>
      <c r="B71" s="52"/>
      <c r="C71" s="52"/>
      <c r="D71" s="50">
        <f t="shared" ref="D71:G71" si="15">SUM(D72:D73)</f>
        <v>0</v>
      </c>
      <c r="E71" s="50">
        <f t="shared" ref="E71" si="16">SUM(E72:E73)</f>
        <v>0</v>
      </c>
      <c r="F71" s="50">
        <f t="shared" ref="F71" si="17">SUM(F72:F73)</f>
        <v>0</v>
      </c>
      <c r="G71" s="50">
        <f t="shared" si="15"/>
        <v>0</v>
      </c>
    </row>
    <row r="72" spans="1:7" x14ac:dyDescent="0.3">
      <c r="A72" s="3" t="s">
        <v>63</v>
      </c>
      <c r="B72" s="12"/>
      <c r="C72" s="12"/>
      <c r="D72" s="26">
        <v>0</v>
      </c>
      <c r="E72" s="26">
        <v>0</v>
      </c>
      <c r="F72" s="26">
        <v>0</v>
      </c>
      <c r="G72" s="23">
        <f>SUM(D72:D72)</f>
        <v>0</v>
      </c>
    </row>
    <row r="73" spans="1:7" ht="15" thickBot="1" x14ac:dyDescent="0.35">
      <c r="A73" s="3" t="s">
        <v>64</v>
      </c>
      <c r="B73" s="12"/>
      <c r="C73" s="12"/>
      <c r="D73" s="29">
        <v>0</v>
      </c>
      <c r="E73" s="29">
        <v>0</v>
      </c>
      <c r="F73" s="29">
        <v>0</v>
      </c>
      <c r="G73" s="23">
        <f>SUM(D73:D73)</f>
        <v>0</v>
      </c>
    </row>
    <row r="74" spans="1:7" ht="15" thickBot="1" x14ac:dyDescent="0.35">
      <c r="A74" s="2" t="s">
        <v>65</v>
      </c>
      <c r="B74" s="52"/>
      <c r="C74" s="52"/>
      <c r="D74" s="50">
        <f t="shared" ref="D74:G74" si="18">SUM(D75:D77)</f>
        <v>0</v>
      </c>
      <c r="E74" s="50">
        <f t="shared" ref="E74" si="19">SUM(E75:E77)</f>
        <v>0</v>
      </c>
      <c r="F74" s="50">
        <f t="shared" ref="F74" si="20">SUM(F75:F77)</f>
        <v>0</v>
      </c>
      <c r="G74" s="50">
        <f t="shared" si="18"/>
        <v>0</v>
      </c>
    </row>
    <row r="75" spans="1:7" x14ac:dyDescent="0.3">
      <c r="A75" s="3" t="s">
        <v>66</v>
      </c>
      <c r="B75" s="12"/>
      <c r="C75" s="12"/>
      <c r="D75" s="26">
        <v>0</v>
      </c>
      <c r="E75" s="26">
        <v>0</v>
      </c>
      <c r="F75" s="26">
        <v>0</v>
      </c>
      <c r="G75" s="23">
        <f>SUM(D75:D75)</f>
        <v>0</v>
      </c>
    </row>
    <row r="76" spans="1:7" x14ac:dyDescent="0.3">
      <c r="A76" s="3" t="s">
        <v>67</v>
      </c>
      <c r="B76" s="12"/>
      <c r="C76" s="12"/>
      <c r="D76" s="24">
        <v>0</v>
      </c>
      <c r="E76" s="24">
        <v>0</v>
      </c>
      <c r="F76" s="24">
        <v>0</v>
      </c>
      <c r="G76" s="23">
        <f>SUM(D76:D76)</f>
        <v>0</v>
      </c>
    </row>
    <row r="77" spans="1:7" ht="15" thickBot="1" x14ac:dyDescent="0.35">
      <c r="A77" s="3" t="s">
        <v>68</v>
      </c>
      <c r="B77" s="12"/>
      <c r="C77" s="12"/>
      <c r="D77" s="28">
        <v>0</v>
      </c>
      <c r="E77" s="28">
        <v>0</v>
      </c>
      <c r="F77" s="28">
        <v>0</v>
      </c>
      <c r="G77" s="23">
        <f>SUM(D77:D77)</f>
        <v>0</v>
      </c>
    </row>
    <row r="78" spans="1:7" ht="15" thickBot="1" x14ac:dyDescent="0.35">
      <c r="A78" s="5" t="s">
        <v>35</v>
      </c>
      <c r="B78" s="16">
        <f>+B13</f>
        <v>178349806</v>
      </c>
      <c r="C78" s="16">
        <f>+C13</f>
        <v>0</v>
      </c>
      <c r="D78" s="30">
        <f>+D15+D21+D31+D40+D56</f>
        <v>4220220.17</v>
      </c>
      <c r="E78" s="30">
        <f>+E15+E21+E31+E40+E56</f>
        <v>15052457.880000001</v>
      </c>
      <c r="F78" s="30">
        <f>+F15+F21+F31+F40+F56</f>
        <v>9855446.9499999993</v>
      </c>
      <c r="G78" s="30">
        <f>+G15+G21+G31+G40+G56</f>
        <v>29128124.999999996</v>
      </c>
    </row>
    <row r="79" spans="1:7" ht="15" thickBot="1" x14ac:dyDescent="0.35">
      <c r="A79" s="1" t="s">
        <v>69</v>
      </c>
      <c r="B79" s="13"/>
      <c r="C79" s="13"/>
      <c r="D79" s="29"/>
      <c r="E79" s="29"/>
      <c r="F79" s="29"/>
      <c r="G79" s="31"/>
    </row>
    <row r="80" spans="1:7" ht="15" thickBot="1" x14ac:dyDescent="0.35">
      <c r="A80" s="2" t="s">
        <v>70</v>
      </c>
      <c r="B80" s="11"/>
      <c r="C80" s="11"/>
      <c r="D80" s="32">
        <v>0</v>
      </c>
      <c r="E80" s="32">
        <v>0</v>
      </c>
      <c r="F80" s="32">
        <v>0</v>
      </c>
      <c r="G80" s="33">
        <v>0</v>
      </c>
    </row>
    <row r="81" spans="1:7" x14ac:dyDescent="0.3">
      <c r="A81" s="3" t="s">
        <v>71</v>
      </c>
      <c r="B81" s="12">
        <v>0</v>
      </c>
      <c r="C81" s="12">
        <v>0</v>
      </c>
      <c r="D81" s="34">
        <v>0</v>
      </c>
      <c r="E81" s="34">
        <v>0</v>
      </c>
      <c r="F81" s="34">
        <v>0</v>
      </c>
      <c r="G81" s="23">
        <f>SUM(D81:D81)</f>
        <v>0</v>
      </c>
    </row>
    <row r="82" spans="1:7" ht="15" thickBot="1" x14ac:dyDescent="0.35">
      <c r="A82" s="3" t="s">
        <v>72</v>
      </c>
      <c r="B82" s="12">
        <v>0</v>
      </c>
      <c r="C82" s="12">
        <v>0</v>
      </c>
      <c r="D82" s="35">
        <v>0</v>
      </c>
      <c r="E82" s="35">
        <v>0</v>
      </c>
      <c r="F82" s="35">
        <v>0</v>
      </c>
      <c r="G82" s="23">
        <f>SUM(D82:D82)</f>
        <v>0</v>
      </c>
    </row>
    <row r="83" spans="1:7" ht="15" thickBot="1" x14ac:dyDescent="0.35">
      <c r="A83" s="2" t="s">
        <v>73</v>
      </c>
      <c r="B83" s="11"/>
      <c r="C83" s="11"/>
      <c r="D83" s="31">
        <v>0</v>
      </c>
      <c r="E83" s="31">
        <v>0</v>
      </c>
      <c r="F83" s="31">
        <v>0</v>
      </c>
      <c r="G83" s="23">
        <f t="shared" ref="G83:G85" si="21">SUM(D83:D83)</f>
        <v>0</v>
      </c>
    </row>
    <row r="84" spans="1:7" ht="15" thickBot="1" x14ac:dyDescent="0.35">
      <c r="A84" s="3" t="s">
        <v>74</v>
      </c>
      <c r="B84" s="12">
        <v>0</v>
      </c>
      <c r="C84" s="12">
        <v>0</v>
      </c>
      <c r="D84" s="32">
        <v>0</v>
      </c>
      <c r="E84" s="32">
        <v>0</v>
      </c>
      <c r="F84" s="32">
        <v>0</v>
      </c>
      <c r="G84" s="23">
        <f t="shared" si="21"/>
        <v>0</v>
      </c>
    </row>
    <row r="85" spans="1:7" ht="15" thickBot="1" x14ac:dyDescent="0.35">
      <c r="A85" s="3" t="s">
        <v>75</v>
      </c>
      <c r="B85" s="12">
        <v>0</v>
      </c>
      <c r="C85" s="12">
        <v>0</v>
      </c>
      <c r="D85" s="35">
        <v>0</v>
      </c>
      <c r="E85" s="35">
        <v>0</v>
      </c>
      <c r="F85" s="35">
        <v>0</v>
      </c>
      <c r="G85" s="23">
        <f t="shared" si="21"/>
        <v>0</v>
      </c>
    </row>
    <row r="86" spans="1:7" ht="15" thickBot="1" x14ac:dyDescent="0.35">
      <c r="A86" s="2" t="s">
        <v>76</v>
      </c>
      <c r="B86" s="11"/>
      <c r="C86" s="11"/>
      <c r="D86" s="53">
        <v>0</v>
      </c>
      <c r="E86" s="53">
        <v>0</v>
      </c>
      <c r="F86" s="53">
        <v>0</v>
      </c>
      <c r="G86" s="53">
        <v>0</v>
      </c>
    </row>
    <row r="87" spans="1:7" ht="15" thickBot="1" x14ac:dyDescent="0.35">
      <c r="A87" s="3" t="s">
        <v>77</v>
      </c>
      <c r="B87" s="12">
        <v>0</v>
      </c>
      <c r="C87" s="12">
        <v>0</v>
      </c>
      <c r="D87" s="36">
        <v>0</v>
      </c>
      <c r="E87" s="36">
        <v>0</v>
      </c>
      <c r="F87" s="36">
        <v>0</v>
      </c>
      <c r="G87" s="36">
        <v>0</v>
      </c>
    </row>
    <row r="88" spans="1:7" ht="15.6" thickTop="1" thickBot="1" x14ac:dyDescent="0.35">
      <c r="A88" s="5" t="s">
        <v>78</v>
      </c>
      <c r="B88" s="11"/>
      <c r="C88" s="11"/>
      <c r="D88" s="37">
        <v>0</v>
      </c>
      <c r="E88" s="37">
        <v>0</v>
      </c>
      <c r="F88" s="37">
        <v>0</v>
      </c>
      <c r="G88" s="37">
        <v>0</v>
      </c>
    </row>
    <row r="89" spans="1:7" x14ac:dyDescent="0.3">
      <c r="B89" s="15"/>
      <c r="C89" s="15"/>
      <c r="D89" s="38"/>
      <c r="E89" s="38"/>
      <c r="F89" s="38"/>
      <c r="G89" s="34"/>
    </row>
    <row r="90" spans="1:7" ht="16.2" thickBot="1" x14ac:dyDescent="0.35">
      <c r="A90" s="6" t="s">
        <v>79</v>
      </c>
      <c r="B90" s="17">
        <f>+B78</f>
        <v>178349806</v>
      </c>
      <c r="C90" s="17">
        <f>+C78</f>
        <v>0</v>
      </c>
      <c r="D90" s="39">
        <f>+D78+D88</f>
        <v>4220220.17</v>
      </c>
      <c r="E90" s="39">
        <f>+E78+E88</f>
        <v>15052457.880000001</v>
      </c>
      <c r="F90" s="39">
        <f>+F78+F88</f>
        <v>9855446.9499999993</v>
      </c>
      <c r="G90" s="39">
        <f>+G78+G88</f>
        <v>29128124.999999996</v>
      </c>
    </row>
    <row r="91" spans="1:7" ht="15" thickTop="1" x14ac:dyDescent="0.3">
      <c r="A91" t="s">
        <v>82</v>
      </c>
    </row>
    <row r="92" spans="1:7" x14ac:dyDescent="0.3">
      <c r="A92" t="s">
        <v>88</v>
      </c>
    </row>
    <row r="93" spans="1:7" x14ac:dyDescent="0.3">
      <c r="A93" t="s">
        <v>84</v>
      </c>
    </row>
    <row r="94" spans="1:7" x14ac:dyDescent="0.3">
      <c r="A94" t="s">
        <v>83</v>
      </c>
    </row>
    <row r="95" spans="1:7" x14ac:dyDescent="0.3">
      <c r="A95" s="19" t="s">
        <v>86</v>
      </c>
    </row>
    <row r="96" spans="1:7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G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50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2024-04-09T16:34:29Z</cp:lastPrinted>
  <dcterms:created xsi:type="dcterms:W3CDTF">2018-04-17T18:57:16Z</dcterms:created>
  <dcterms:modified xsi:type="dcterms:W3CDTF">2024-04-09T16:34:33Z</dcterms:modified>
</cp:coreProperties>
</file>